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Drscz-mllgwf01v\sgl_llg_esid_idf\09_OP-ESID\D_OP_Actives\75_PRS_VdG\455747_EVDG_8_RENOVATION\7_TVX_CONSULT\70_CONSULTATION\702_PIECES FINANCIERES\DPGF non MH\"/>
    </mc:Choice>
  </mc:AlternateContent>
  <bookViews>
    <workbookView xWindow="0" yWindow="0" windowWidth="28800" windowHeight="12450"/>
  </bookViews>
  <sheets>
    <sheet name="Lot 9 Elec-SSI" sheetId="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7" i="9" l="1"/>
  <c r="D206" i="9"/>
  <c r="I18" i="9" l="1"/>
  <c r="I46" i="9"/>
  <c r="I202" i="9"/>
  <c r="F95" i="9"/>
  <c r="F25" i="9"/>
  <c r="F24" i="9"/>
  <c r="D205" i="9" l="1"/>
</calcChain>
</file>

<file path=xl/sharedStrings.xml><?xml version="1.0" encoding="utf-8"?>
<sst xmlns="http://schemas.openxmlformats.org/spreadsheetml/2006/main" count="479" uniqueCount="253">
  <si>
    <t>Art.</t>
  </si>
  <si>
    <t>Désignation</t>
  </si>
  <si>
    <t>U</t>
  </si>
  <si>
    <t>TOTAL € H.T</t>
  </si>
  <si>
    <t>Quantité B3E</t>
  </si>
  <si>
    <t>Quantité Entreprise</t>
  </si>
  <si>
    <t xml:space="preserve">U </t>
  </si>
  <si>
    <t xml:space="preserve">Décomposition des Prix Globale et Forfaitaire - TRAVAUX DE RENOVATION DU BÂTIMENT 08 VAL-DE-GRÂCE- </t>
  </si>
  <si>
    <t>ML</t>
  </si>
  <si>
    <t>Bloc 2 prises de courant</t>
  </si>
  <si>
    <t>Bloc 3 prises de courant</t>
  </si>
  <si>
    <t>Prise HDMI</t>
  </si>
  <si>
    <t>Prise de courant</t>
  </si>
  <si>
    <t>Prise étanche</t>
  </si>
  <si>
    <t>Interrupteur - moduleur</t>
  </si>
  <si>
    <t>Interrupteur simple</t>
  </si>
  <si>
    <t>Réglette Lavabo</t>
  </si>
  <si>
    <t>Eclairage</t>
  </si>
  <si>
    <t>Bloc - sortie de secours</t>
  </si>
  <si>
    <t>Cheminement - sortie de secours</t>
  </si>
  <si>
    <t>Adaptation du SSI existant au projet</t>
  </si>
  <si>
    <t>Applique murale circulaire type 1 : non étanche</t>
  </si>
  <si>
    <t>Applique murale circulaire type 2 : étanche</t>
  </si>
  <si>
    <t>Eclairage tubulaire plafond : LED Tubulaire</t>
  </si>
  <si>
    <t>Luminaire étanche : Downlight étanche</t>
  </si>
  <si>
    <t>PA type 1 : Entité DR</t>
  </si>
  <si>
    <t>PA type 2 : Entité Secret</t>
  </si>
  <si>
    <t>PA type 3 : Reprographie et salle de réunion</t>
  </si>
  <si>
    <t>PA type 4 : Salle Convivialité</t>
  </si>
  <si>
    <t>PAT : Locaux techniques</t>
  </si>
  <si>
    <t>Bloc 3 prises de courant sécurisées/Onduleur</t>
  </si>
  <si>
    <t>Va-et-vient double allumage</t>
  </si>
  <si>
    <t>Raccordement électrique : Groupe froid extérieur</t>
  </si>
  <si>
    <t>Raccordement électrique : Cassette</t>
  </si>
  <si>
    <t>Raccordement électrique : R+4 CTA 1 - 2 800 m3/h</t>
  </si>
  <si>
    <t>Raccordement électrique : R+4 CTA 2 - 6 000 m3/h</t>
  </si>
  <si>
    <t>Raccordement électrique : Station de relevage Eaux Usées</t>
  </si>
  <si>
    <t>Raccordement électrique : Pompe jumelée circuit de chauffage et eau chaude primaire</t>
  </si>
  <si>
    <t>Raccordement électrique : Pompe circuit de chauffage et eau chaude primaire</t>
  </si>
  <si>
    <t>Raccordement électrique : Pompe ECS</t>
  </si>
  <si>
    <t>Raccordement électrique stores</t>
  </si>
  <si>
    <t>Raccordement électrique : R+4 VMC 1 - 600 m3/h</t>
  </si>
  <si>
    <t>Raccordement électrique : R+4 VMC 2 - 1 600 m3/h</t>
  </si>
  <si>
    <t xml:space="preserve">Raccordement électrique : Sous sol Local CPCU - VMC - 3 000 m3/h </t>
  </si>
  <si>
    <t xml:space="preserve">Raccordement électrique : Sous Sol Local Poubelles - Ventilateur de conduit - 400 m3/h </t>
  </si>
  <si>
    <t>Raccordement électrique : Sous sol Archives, machinerie ascenseur - Ventilateur de conduit</t>
  </si>
  <si>
    <t>PRIX</t>
  </si>
  <si>
    <t>~</t>
  </si>
  <si>
    <t>ft</t>
  </si>
  <si>
    <t>03</t>
  </si>
  <si>
    <t>04</t>
  </si>
  <si>
    <t>4.2.</t>
  </si>
  <si>
    <t>4.3.</t>
  </si>
  <si>
    <t>4.4.</t>
  </si>
  <si>
    <t xml:space="preserve">Totale </t>
  </si>
  <si>
    <t xml:space="preserve">Total  solution de base H.T. </t>
  </si>
  <si>
    <t>02</t>
  </si>
  <si>
    <t>Prescriptions techniques générales</t>
  </si>
  <si>
    <t>Détecteur automatique d'incendie (DAI)</t>
  </si>
  <si>
    <t>2.3.</t>
  </si>
  <si>
    <t>Essais</t>
  </si>
  <si>
    <t>Contrôles - réception - mise en service</t>
  </si>
  <si>
    <t>Etude d'exécution (plans, étude de protection, notes de calcul et détails d'exécution)</t>
  </si>
  <si>
    <t>Total H.T. pour l'article 02 Prescriptions techniques générales</t>
  </si>
  <si>
    <t>Prescriptions techniques</t>
  </si>
  <si>
    <t>Moulures</t>
  </si>
  <si>
    <t>3.3.</t>
  </si>
  <si>
    <t>Distribution  par réseaux</t>
  </si>
  <si>
    <t>Chemins de câbles CFO</t>
  </si>
  <si>
    <t>Chemins de câbles CFA</t>
  </si>
  <si>
    <t>Dispositifs de coupure</t>
  </si>
  <si>
    <t>Appareil de protection, de sectionnement et de commande des circuits</t>
  </si>
  <si>
    <t>Nettoyage avant réception</t>
  </si>
  <si>
    <t>3.5.</t>
  </si>
  <si>
    <t>Réseau de terre</t>
  </si>
  <si>
    <t>Réseau de terre divisionnaires</t>
  </si>
  <si>
    <t>Raccordement des équipements sur le réseau de terre</t>
  </si>
  <si>
    <t>Liaisons équipotentielles</t>
  </si>
  <si>
    <t xml:space="preserve">3.6. </t>
  </si>
  <si>
    <t>Consignation et dépose</t>
  </si>
  <si>
    <t xml:space="preserve">Consignation des réseaux </t>
  </si>
  <si>
    <t>3.5.2.</t>
  </si>
  <si>
    <t>3.5.3.</t>
  </si>
  <si>
    <t>3.5.4.</t>
  </si>
  <si>
    <t xml:space="preserve">Mise à la terre des huisseries métalliques </t>
  </si>
  <si>
    <t>3.5.5.</t>
  </si>
  <si>
    <t>3.6.1.</t>
  </si>
  <si>
    <t>3.6.2.</t>
  </si>
  <si>
    <t>Dépose des appareils électriques (et mise en décharge)</t>
  </si>
  <si>
    <t xml:space="preserve">3.8. </t>
  </si>
  <si>
    <t>Spécifications techniques</t>
  </si>
  <si>
    <t>Entretien des ouvrages (installation et logistique de chantier)</t>
  </si>
  <si>
    <t>Percements</t>
  </si>
  <si>
    <t>Rebouchages Coupe-feu 1h</t>
  </si>
  <si>
    <t>Description des ouvrages</t>
  </si>
  <si>
    <t>Origine d'alimentation</t>
  </si>
  <si>
    <t xml:space="preserve">Remplacement des protections électriques </t>
  </si>
  <si>
    <t>Bilan de puissance</t>
  </si>
  <si>
    <t>Travaux d'électricité CFO</t>
  </si>
  <si>
    <t xml:space="preserve">Tableaux électriques </t>
  </si>
  <si>
    <t>4.3.1.</t>
  </si>
  <si>
    <t>4.3.1.1.</t>
  </si>
  <si>
    <t>Tableau Général Basse Tension (local TGBT)</t>
  </si>
  <si>
    <t>Ens</t>
  </si>
  <si>
    <t>4.3.1.2.</t>
  </si>
  <si>
    <t>Tableaux divisionnaires</t>
  </si>
  <si>
    <t>4.3.2.</t>
  </si>
  <si>
    <t>4.3.2.1.</t>
  </si>
  <si>
    <t>Généralités</t>
  </si>
  <si>
    <t>Câbles 5G1.5</t>
  </si>
  <si>
    <t>Supportages et renforts structurels</t>
  </si>
  <si>
    <t>Réseau alterné à double commande (Hall d'accueil et grandes salles du RDC)</t>
  </si>
  <si>
    <t>Equipements anti-réflexion et éblouissements sur les plans de travail</t>
  </si>
  <si>
    <t>Mise sous horloge de l'éclairage par compteur auto</t>
  </si>
  <si>
    <t>Eclairage ponctuel</t>
  </si>
  <si>
    <t>Luminaires</t>
  </si>
  <si>
    <t>4.3.2.2.</t>
  </si>
  <si>
    <t>Luminaire Carré Plafond : Dalle 60x60</t>
  </si>
  <si>
    <t>Eclairage extérieur étanche sur cellule photoélectrique et horloge hebdomadaire (accès, cheminements extérieurs, zones de stationnement et cour de service)</t>
  </si>
  <si>
    <t>4.3.2.3.</t>
  </si>
  <si>
    <t>4.3.2.4.</t>
  </si>
  <si>
    <t>Eclairage de sécurité - BAES</t>
  </si>
  <si>
    <t>Appareillage</t>
  </si>
  <si>
    <t>Prise de courant ondulée</t>
  </si>
  <si>
    <t>Prises de courant</t>
  </si>
  <si>
    <t xml:space="preserve">Interrupteur </t>
  </si>
  <si>
    <t>Climatisation</t>
  </si>
  <si>
    <t>Radiateur électrique intelligent</t>
  </si>
  <si>
    <t>Fourniture et pose</t>
  </si>
  <si>
    <t>Raccordement</t>
  </si>
  <si>
    <t>Mise en service</t>
  </si>
  <si>
    <t>Raccordement électrique</t>
  </si>
  <si>
    <t>Travaux d'électricité CFA</t>
  </si>
  <si>
    <t>Tableaux de performances architecturales et techniques</t>
  </si>
  <si>
    <t>Mise en place du réseau informatique avec raccordement à l'ensemble des équipements bureautiques</t>
  </si>
  <si>
    <t>Les points d'accès informatiques</t>
  </si>
  <si>
    <t xml:space="preserve">Innervation V.D.I associée à une distribution électrique </t>
  </si>
  <si>
    <t>Téléphone</t>
  </si>
  <si>
    <t>Réseau ondulé pour l'ensemble des éléments actifs nécessaires à la téléphonie</t>
  </si>
  <si>
    <t xml:space="preserve">Lignes téléphoniques intérieures </t>
  </si>
  <si>
    <t xml:space="preserve">Fourniture, installation et configuration des postes téléphoniques </t>
  </si>
  <si>
    <t xml:space="preserve">Alarmes </t>
  </si>
  <si>
    <t>Alarme incendie</t>
  </si>
  <si>
    <t>Report des alarmes intrusion et techniques dans le bureau du gestionnaire du site</t>
  </si>
  <si>
    <t>Report de l'alarme incendie dans le poste de garde</t>
  </si>
  <si>
    <t>Système de Sécurité Incendie</t>
  </si>
  <si>
    <t xml:space="preserve">Equipement de contrôle et de signalisation </t>
  </si>
  <si>
    <t xml:space="preserve">Extension de Centralisateur de Mise en Sécurité Incendie </t>
  </si>
  <si>
    <t>Raccordement à la loge du site</t>
  </si>
  <si>
    <t>Tableau de signalisation dans le bureau du gestionnaire du site, lié aux alarmes incendies</t>
  </si>
  <si>
    <t>Tableau répétiteur d'exploitation (TRE)</t>
  </si>
  <si>
    <t>TRE dans la circulation du RDC existant</t>
  </si>
  <si>
    <t>Vérification de son état de fonctionnement et conformité à la nouvelle installation</t>
  </si>
  <si>
    <t>Raccordement et adressage - existant et rénové</t>
  </si>
  <si>
    <t>TRE dans batiment 06 - Poste de Garde</t>
  </si>
  <si>
    <t>Configuration, test et mise en service</t>
  </si>
  <si>
    <t>Report d'alarme pour tableau d'alarme</t>
  </si>
  <si>
    <t xml:space="preserve">Tableau de renvoi </t>
  </si>
  <si>
    <t>Tableau d'alarme</t>
  </si>
  <si>
    <t>Déclencheurs Manuels (DM)</t>
  </si>
  <si>
    <t xml:space="preserve">Détecteur optique </t>
  </si>
  <si>
    <t>Diffuseur sonore</t>
  </si>
  <si>
    <t>Bloc autonome d'alarme sonore satellite BAAL Sa</t>
  </si>
  <si>
    <t>Diffuseur visuel d'alarme visuel feu lumineux</t>
  </si>
  <si>
    <t>Diffuseur LED mural rouge</t>
  </si>
  <si>
    <t>Canalisation et câblages</t>
  </si>
  <si>
    <t>SYT1 9/10 rouge sur chemins de câbles et sous fourreaux encastrés dans les murs et cloisons</t>
  </si>
  <si>
    <t>CR1 (résistant au feu) minimum 1.5 mm², sous fourreau encastré ou apparent selon localisation</t>
  </si>
  <si>
    <t>Alarme technique</t>
  </si>
  <si>
    <t>Raccordement au GTB</t>
  </si>
  <si>
    <t>GTB</t>
  </si>
  <si>
    <t>Distribution de l'heure</t>
  </si>
  <si>
    <t>Colonnes montantes CFO</t>
  </si>
  <si>
    <t>Colonnes montantes CFA</t>
  </si>
  <si>
    <t>Equipements de sécurité sur les réseaux</t>
  </si>
  <si>
    <t>Compteur</t>
  </si>
  <si>
    <t>FT</t>
  </si>
  <si>
    <t>C2 minimum 1.5 mm², sous fourreau encastré ou apparent selon localisation</t>
  </si>
  <si>
    <t>Fourniture et pose des tableaux</t>
  </si>
  <si>
    <t>Poste d'urgence en cas de coupure de courant (autonomie minimale de 4h)</t>
  </si>
  <si>
    <t>Remplacement si nécessaire (option)</t>
  </si>
  <si>
    <t>DM classique et étanche</t>
  </si>
  <si>
    <t>Remplacement des câbles entre le transformateur (bâtiment 06) et le TGBT (bâtiment 008)</t>
  </si>
  <si>
    <t>2.5.</t>
  </si>
  <si>
    <t>2.6.</t>
  </si>
  <si>
    <t>2.10.</t>
  </si>
  <si>
    <t>TGBT</t>
  </si>
  <si>
    <t>Spot encastré</t>
  </si>
  <si>
    <t>Luminaire sur plot</t>
  </si>
  <si>
    <t>Détecteurs de présence - Commande d'éclairage</t>
  </si>
  <si>
    <t>Nature des travaux</t>
  </si>
  <si>
    <t>4.1.</t>
  </si>
  <si>
    <t xml:space="preserve">Raccordement électrique Ascenceur </t>
  </si>
  <si>
    <t>2.11.</t>
  </si>
  <si>
    <t>2.12.</t>
  </si>
  <si>
    <t>Compte prorata</t>
  </si>
  <si>
    <t>LOT 09 ELECTRICITE / SSI - PRO/DCE</t>
  </si>
  <si>
    <t>Total H.T. pour l'article 03 Prescriptions techniques</t>
  </si>
  <si>
    <t>Total H.T. pour l'article 04 Description des ouvrages</t>
  </si>
  <si>
    <t>Documents après travaux (DOE, DIUO, etc.)</t>
  </si>
  <si>
    <t>4.8.7.2.</t>
  </si>
  <si>
    <t>Fourniture, pose et raccordement de deux sous-compteurs électriques distincts</t>
  </si>
  <si>
    <t>Fourniture, pose et asservissement au SSI d’un ruban LED dans l’escalier monumental</t>
  </si>
  <si>
    <r>
      <t xml:space="preserve">Blocs de secours spécifiques de type Lumatec V12 "pour le drapeau" (ou équivalent) -    Loc : </t>
    </r>
    <r>
      <rPr>
        <i/>
        <sz val="11"/>
        <color rgb="FF000000"/>
        <rFont val="Calibri"/>
        <family val="2"/>
        <scheme val="minor"/>
      </rPr>
      <t>Escalier monumental</t>
    </r>
  </si>
  <si>
    <t xml:space="preserve">Remplacement du disjoncteur Q12 </t>
  </si>
  <si>
    <t>4.3.3.</t>
  </si>
  <si>
    <t>4.3.4.</t>
  </si>
  <si>
    <t>Travaux préparatoires – Alimentation et chantier</t>
  </si>
  <si>
    <t xml:space="preserve">4.1.1. </t>
  </si>
  <si>
    <t>Dépose, remplacement et remise à neuf des réseaux principaux</t>
  </si>
  <si>
    <t xml:space="preserve">4.1.2. </t>
  </si>
  <si>
    <t>4.1.3.</t>
  </si>
  <si>
    <t xml:space="preserve"> Éclairage</t>
  </si>
  <si>
    <t xml:space="preserve"> Radiateurs électriques</t>
  </si>
  <si>
    <t>4.1.4.</t>
  </si>
  <si>
    <t>Systèmes de sécurité incendie (SSI)</t>
  </si>
  <si>
    <t xml:space="preserve">4.1.5. </t>
  </si>
  <si>
    <t xml:space="preserve">4.1.6. </t>
  </si>
  <si>
    <t>Local DIRISI – Prescriptions spécifiques</t>
  </si>
  <si>
    <t xml:space="preserve"> Local VDI – Local informatique</t>
  </si>
  <si>
    <t>4.1.7.</t>
  </si>
  <si>
    <t>Escalier monumental – Prescriptions spécifiques</t>
  </si>
  <si>
    <t xml:space="preserve">4.1.8. </t>
  </si>
  <si>
    <t>Autres équipements techniques à raccorder</t>
  </si>
  <si>
    <t xml:space="preserve">4.1.9. </t>
  </si>
  <si>
    <t>4.1.10.</t>
  </si>
  <si>
    <t>Essais, réglages, mise en service</t>
  </si>
  <si>
    <t>4.3.5.</t>
  </si>
  <si>
    <t>4.3.6.</t>
  </si>
  <si>
    <t>4.4.1.</t>
  </si>
  <si>
    <t>4.4.2.</t>
  </si>
  <si>
    <t>4.4.3.</t>
  </si>
  <si>
    <t>4.4.6.</t>
  </si>
  <si>
    <t>4.4.7.</t>
  </si>
  <si>
    <t>4.4.7.1.</t>
  </si>
  <si>
    <t>4.4.7.3.</t>
  </si>
  <si>
    <t>4.4.7.4.</t>
  </si>
  <si>
    <t>4.4.7.5.</t>
  </si>
  <si>
    <t>4.4.7.6.</t>
  </si>
  <si>
    <t>4.4.7.7.</t>
  </si>
  <si>
    <t>4.4.7.8.</t>
  </si>
  <si>
    <t>4.4.8.</t>
  </si>
  <si>
    <t>4.4.9.</t>
  </si>
  <si>
    <t>PM</t>
  </si>
  <si>
    <t>Cpis dans l'article 4.3.2.</t>
  </si>
  <si>
    <t>Fourniture et pose de trois tableaux électriques provisoires de chantier (aile A, aile B, et RdC de l’escalier monumental)</t>
  </si>
  <si>
    <t>Fourniture et pose de l’éclairage provisoire de chantier</t>
  </si>
  <si>
    <t xml:space="preserve">Fourniture, pose et raccordement de deux sous-compteurs électriques distincts </t>
  </si>
  <si>
    <t>Cpis dans l'article 4.3.6.</t>
  </si>
  <si>
    <t>Cpis dans l'article 4.3.5.</t>
  </si>
  <si>
    <t>TD + Armoire de régulation (Production froide, ECS, Sous-station CPCU, …)</t>
  </si>
  <si>
    <t>TVA 20%</t>
  </si>
  <si>
    <t>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</si>
</sst>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u/>
      <sz val="11"/>
      <color indexed="8"/>
      <name val="Calibri"/>
      <family val="2"/>
    </font>
    <font>
      <b/>
      <sz val="12"/>
      <name val="Arial"/>
      <family val="2"/>
    </font>
    <font>
      <b/>
      <i/>
      <sz val="14"/>
      <color rgb="FF0000CC"/>
      <name val="Calibri"/>
      <family val="2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2" applyAlignment="1">
      <alignment vertical="center"/>
    </xf>
    <xf numFmtId="44" fontId="3" fillId="0" borderId="0" xfId="5" applyFont="1" applyBorder="1" applyAlignment="1">
      <alignment vertical="center"/>
    </xf>
    <xf numFmtId="49" fontId="4" fillId="0" borderId="1" xfId="2" applyNumberFormat="1" applyFont="1" applyBorder="1" applyAlignment="1">
      <alignment horizontal="center" vertical="center"/>
    </xf>
    <xf numFmtId="49" fontId="3" fillId="0" borderId="19" xfId="2" applyNumberFormat="1" applyBorder="1" applyAlignment="1">
      <alignment horizontal="center" vertical="center"/>
    </xf>
    <xf numFmtId="0" fontId="3" fillId="4" borderId="20" xfId="2" applyFill="1" applyBorder="1" applyAlignment="1">
      <alignment vertical="center"/>
    </xf>
    <xf numFmtId="0" fontId="3" fillId="4" borderId="21" xfId="2" applyFill="1" applyBorder="1" applyAlignment="1">
      <alignment vertical="center"/>
    </xf>
    <xf numFmtId="0" fontId="3" fillId="4" borderId="21" xfId="2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1" fillId="0" borderId="0" xfId="1" applyAlignment="1">
      <alignment vertical="center"/>
    </xf>
    <xf numFmtId="0" fontId="1" fillId="0" borderId="2" xfId="1" applyBorder="1" applyAlignment="1">
      <alignment horizontal="center" vertical="center"/>
    </xf>
    <xf numFmtId="0" fontId="3" fillId="0" borderId="0" xfId="1" applyFont="1" applyAlignment="1">
      <alignment vertical="top"/>
    </xf>
    <xf numFmtId="0" fontId="3" fillId="0" borderId="0" xfId="2" applyAlignment="1">
      <alignment horizontal="right" vertical="center"/>
    </xf>
    <xf numFmtId="3" fontId="1" fillId="0" borderId="2" xfId="1" applyNumberFormat="1" applyBorder="1" applyAlignment="1">
      <alignment vertical="center"/>
    </xf>
    <xf numFmtId="164" fontId="10" fillId="0" borderId="3" xfId="5" applyNumberFormat="1" applyFont="1" applyFill="1" applyBorder="1" applyAlignment="1">
      <alignment vertical="center"/>
    </xf>
    <xf numFmtId="0" fontId="6" fillId="0" borderId="0" xfId="2" applyFont="1" applyAlignment="1">
      <alignment vertical="center"/>
    </xf>
    <xf numFmtId="0" fontId="3" fillId="0" borderId="2" xfId="2" applyBorder="1" applyAlignment="1">
      <alignment horizontal="center" vertical="center"/>
    </xf>
    <xf numFmtId="2" fontId="3" fillId="0" borderId="2" xfId="2" applyNumberFormat="1" applyBorder="1" applyAlignment="1">
      <alignment vertical="center"/>
    </xf>
    <xf numFmtId="165" fontId="11" fillId="0" borderId="22" xfId="6" applyNumberFormat="1" applyFont="1" applyFill="1" applyBorder="1" applyAlignment="1">
      <alignment vertical="center"/>
    </xf>
    <xf numFmtId="164" fontId="11" fillId="0" borderId="3" xfId="5" applyNumberFormat="1" applyFont="1" applyFill="1" applyBorder="1" applyAlignment="1">
      <alignment vertical="center"/>
    </xf>
    <xf numFmtId="2" fontId="11" fillId="4" borderId="21" xfId="2" applyNumberFormat="1" applyFont="1" applyFill="1" applyBorder="1" applyAlignment="1">
      <alignment vertical="center"/>
    </xf>
    <xf numFmtId="164" fontId="5" fillId="4" borderId="8" xfId="5" applyNumberFormat="1" applyFont="1" applyFill="1" applyBorder="1" applyAlignment="1">
      <alignment vertical="center"/>
    </xf>
    <xf numFmtId="0" fontId="3" fillId="0" borderId="0" xfId="2" applyAlignment="1">
      <alignment horizontal="center" vertical="center"/>
    </xf>
    <xf numFmtId="3" fontId="11" fillId="0" borderId="0" xfId="2" applyNumberFormat="1" applyFont="1" applyAlignment="1">
      <alignment vertical="center"/>
    </xf>
    <xf numFmtId="49" fontId="3" fillId="0" borderId="24" xfId="2" applyNumberFormat="1" applyBorder="1" applyAlignment="1">
      <alignment horizontal="center" vertical="center"/>
    </xf>
    <xf numFmtId="0" fontId="11" fillId="4" borderId="12" xfId="2" applyFont="1" applyFill="1" applyBorder="1" applyAlignment="1">
      <alignment vertical="center"/>
    </xf>
    <xf numFmtId="44" fontId="3" fillId="0" borderId="0" xfId="7" applyFont="1" applyFill="1" applyAlignment="1">
      <alignment vertical="center"/>
    </xf>
    <xf numFmtId="44" fontId="11" fillId="0" borderId="0" xfId="7" applyFont="1" applyFill="1" applyAlignment="1">
      <alignment vertical="center"/>
    </xf>
    <xf numFmtId="44" fontId="11" fillId="4" borderId="21" xfId="7" applyFont="1" applyFill="1" applyBorder="1" applyAlignment="1">
      <alignment horizontal="right" vertical="center"/>
    </xf>
    <xf numFmtId="44" fontId="11" fillId="4" borderId="23" xfId="7" applyFont="1" applyFill="1" applyBorder="1" applyAlignment="1">
      <alignment horizontal="right" vertical="center"/>
    </xf>
    <xf numFmtId="44" fontId="11" fillId="0" borderId="0" xfId="7" applyFont="1" applyFill="1" applyBorder="1" applyAlignment="1">
      <alignment horizontal="right" vertical="center"/>
    </xf>
    <xf numFmtId="0" fontId="12" fillId="0" borderId="0" xfId="1" applyFont="1" applyAlignment="1">
      <alignment horizontal="center" vertical="center"/>
    </xf>
    <xf numFmtId="3" fontId="1" fillId="0" borderId="22" xfId="1" applyNumberFormat="1" applyBorder="1" applyAlignment="1">
      <alignment vertical="center"/>
    </xf>
    <xf numFmtId="0" fontId="1" fillId="0" borderId="25" xfId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1" fillId="0" borderId="25" xfId="1" applyNumberFormat="1" applyBorder="1" applyAlignment="1">
      <alignment vertical="center"/>
    </xf>
    <xf numFmtId="3" fontId="1" fillId="0" borderId="2" xfId="1" applyNumberFormat="1" applyBorder="1" applyAlignment="1">
      <alignment horizontal="center" vertical="center"/>
    </xf>
    <xf numFmtId="2" fontId="3" fillId="0" borderId="22" xfId="2" applyNumberFormat="1" applyBorder="1" applyAlignment="1">
      <alignment vertical="center"/>
    </xf>
    <xf numFmtId="0" fontId="13" fillId="0" borderId="0" xfId="0" applyFont="1"/>
    <xf numFmtId="0" fontId="3" fillId="0" borderId="6" xfId="2" applyBorder="1" applyAlignment="1">
      <alignment horizontal="center" vertical="center"/>
    </xf>
    <xf numFmtId="0" fontId="3" fillId="4" borderId="20" xfId="2" applyFill="1" applyBorder="1" applyAlignment="1">
      <alignment horizontal="center" vertical="center"/>
    </xf>
    <xf numFmtId="2" fontId="3" fillId="0" borderId="26" xfId="2" applyNumberFormat="1" applyBorder="1" applyAlignment="1">
      <alignment vertical="center"/>
    </xf>
    <xf numFmtId="2" fontId="11" fillId="4" borderId="23" xfId="2" applyNumberFormat="1" applyFont="1" applyFill="1" applyBorder="1" applyAlignment="1">
      <alignment vertical="center"/>
    </xf>
    <xf numFmtId="3" fontId="1" fillId="0" borderId="27" xfId="1" applyNumberFormat="1" applyBorder="1" applyAlignment="1">
      <alignment vertical="center"/>
    </xf>
    <xf numFmtId="2" fontId="11" fillId="0" borderId="22" xfId="6" applyNumberFormat="1" applyFont="1" applyFill="1" applyBorder="1" applyAlignment="1">
      <alignment vertical="center"/>
    </xf>
    <xf numFmtId="0" fontId="14" fillId="0" borderId="0" xfId="2" applyFont="1" applyAlignment="1">
      <alignment vertical="center"/>
    </xf>
    <xf numFmtId="0" fontId="14" fillId="0" borderId="2" xfId="2" applyFont="1" applyBorder="1" applyAlignment="1">
      <alignment horizontal="center" vertical="center"/>
    </xf>
    <xf numFmtId="2" fontId="14" fillId="0" borderId="22" xfId="2" applyNumberFormat="1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2" fontId="15" fillId="0" borderId="22" xfId="6" applyNumberFormat="1" applyFont="1" applyFill="1" applyBorder="1" applyAlignment="1">
      <alignment vertical="center"/>
    </xf>
    <xf numFmtId="2" fontId="15" fillId="0" borderId="2" xfId="1" applyNumberFormat="1" applyFont="1" applyBorder="1" applyAlignment="1">
      <alignment horizontal="right" vertical="center"/>
    </xf>
    <xf numFmtId="44" fontId="15" fillId="0" borderId="0" xfId="7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2" xfId="1" applyFont="1" applyBorder="1" applyAlignment="1">
      <alignment horizontal="center" vertical="center"/>
    </xf>
    <xf numFmtId="3" fontId="15" fillId="0" borderId="2" xfId="1" applyNumberFormat="1" applyFont="1" applyBorder="1" applyAlignment="1">
      <alignment vertical="center"/>
    </xf>
    <xf numFmtId="3" fontId="15" fillId="0" borderId="22" xfId="1" applyNumberFormat="1" applyFont="1" applyBorder="1" applyAlignment="1">
      <alignment vertical="center"/>
    </xf>
    <xf numFmtId="0" fontId="16" fillId="0" borderId="0" xfId="1" applyFont="1" applyAlignment="1">
      <alignment horizontal="left" vertical="center"/>
    </xf>
    <xf numFmtId="0" fontId="16" fillId="0" borderId="0" xfId="1" applyFont="1" applyAlignment="1">
      <alignment vertical="center"/>
    </xf>
    <xf numFmtId="0" fontId="14" fillId="0" borderId="0" xfId="2" applyFont="1" applyAlignment="1">
      <alignment horizontal="right" vertical="center"/>
    </xf>
    <xf numFmtId="0" fontId="14" fillId="0" borderId="0" xfId="1" applyFont="1" applyAlignment="1">
      <alignment vertical="top"/>
    </xf>
    <xf numFmtId="0" fontId="17" fillId="0" borderId="0" xfId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justify" vertical="center"/>
    </xf>
    <xf numFmtId="3" fontId="15" fillId="0" borderId="2" xfId="1" applyNumberFormat="1" applyFont="1" applyBorder="1" applyAlignment="1">
      <alignment horizontal="center" vertical="center"/>
    </xf>
    <xf numFmtId="0" fontId="17" fillId="0" borderId="0" xfId="1" applyFont="1" applyAlignment="1">
      <alignment vertical="top"/>
    </xf>
    <xf numFmtId="0" fontId="18" fillId="0" borderId="0" xfId="1" applyFont="1" applyAlignment="1">
      <alignment vertical="top"/>
    </xf>
    <xf numFmtId="0" fontId="18" fillId="0" borderId="22" xfId="1" applyFont="1" applyBorder="1" applyAlignment="1">
      <alignment vertical="top"/>
    </xf>
    <xf numFmtId="0" fontId="19" fillId="0" borderId="0" xfId="1" applyFont="1" applyAlignment="1">
      <alignment vertical="center"/>
    </xf>
    <xf numFmtId="164" fontId="5" fillId="0" borderId="0" xfId="5" applyNumberFormat="1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3" fontId="0" fillId="0" borderId="0" xfId="0" applyNumberFormat="1"/>
    <xf numFmtId="0" fontId="11" fillId="4" borderId="28" xfId="2" applyFont="1" applyFill="1" applyBorder="1" applyAlignment="1">
      <alignment vertical="center"/>
    </xf>
    <xf numFmtId="164" fontId="11" fillId="0" borderId="29" xfId="5" applyNumberFormat="1" applyFont="1" applyFill="1" applyBorder="1" applyAlignment="1">
      <alignment vertical="center"/>
    </xf>
    <xf numFmtId="0" fontId="1" fillId="0" borderId="2" xfId="1" applyBorder="1" applyAlignment="1">
      <alignment horizontal="center" vertical="center" wrapText="1"/>
    </xf>
    <xf numFmtId="164" fontId="0" fillId="0" borderId="0" xfId="0" applyNumberFormat="1"/>
    <xf numFmtId="0" fontId="5" fillId="4" borderId="9" xfId="2" applyFont="1" applyFill="1" applyBorder="1" applyAlignment="1">
      <alignment horizontal="center" vertical="center"/>
    </xf>
    <xf numFmtId="0" fontId="5" fillId="4" borderId="11" xfId="2" applyFont="1" applyFill="1" applyBorder="1" applyAlignment="1">
      <alignment horizontal="center" vertical="center"/>
    </xf>
    <xf numFmtId="0" fontId="5" fillId="4" borderId="10" xfId="2" applyFont="1" applyFill="1" applyBorder="1" applyAlignment="1">
      <alignment horizontal="center" vertical="center"/>
    </xf>
    <xf numFmtId="0" fontId="7" fillId="0" borderId="0" xfId="1" applyFont="1" applyAlignment="1">
      <alignment horizontal="center"/>
    </xf>
    <xf numFmtId="49" fontId="4" fillId="2" borderId="4" xfId="2" applyNumberFormat="1" applyFont="1" applyFill="1" applyBorder="1" applyAlignment="1">
      <alignment horizontal="center" vertical="center"/>
    </xf>
    <xf numFmtId="49" fontId="4" fillId="2" borderId="15" xfId="2" applyNumberFormat="1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  <xf numFmtId="0" fontId="4" fillId="2" borderId="16" xfId="2" applyFont="1" applyFill="1" applyBorder="1" applyAlignment="1">
      <alignment horizontal="center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17" xfId="2" applyFont="1" applyFill="1" applyBorder="1" applyAlignment="1">
      <alignment horizontal="center" vertical="center"/>
    </xf>
    <xf numFmtId="44" fontId="4" fillId="2" borderId="6" xfId="7" applyFont="1" applyFill="1" applyBorder="1" applyAlignment="1">
      <alignment horizontal="center" vertical="center"/>
    </xf>
    <xf numFmtId="44" fontId="4" fillId="2" borderId="17" xfId="7" applyFont="1" applyFill="1" applyBorder="1" applyAlignment="1">
      <alignment horizontal="center" vertical="center"/>
    </xf>
    <xf numFmtId="49" fontId="8" fillId="3" borderId="13" xfId="2" applyNumberFormat="1" applyFont="1" applyFill="1" applyBorder="1" applyAlignment="1">
      <alignment horizontal="center" vertical="center" wrapText="1"/>
    </xf>
    <xf numFmtId="49" fontId="8" fillId="3" borderId="13" xfId="2" applyNumberFormat="1" applyFont="1" applyFill="1" applyBorder="1" applyAlignment="1">
      <alignment horizontal="center" vertical="center"/>
    </xf>
    <xf numFmtId="44" fontId="5" fillId="2" borderId="7" xfId="5" applyFont="1" applyFill="1" applyBorder="1" applyAlignment="1">
      <alignment horizontal="center" vertical="center"/>
    </xf>
    <xf numFmtId="44" fontId="5" fillId="2" borderId="18" xfId="5" applyFont="1" applyFill="1" applyBorder="1" applyAlignment="1">
      <alignment horizontal="center" vertical="center"/>
    </xf>
  </cellXfs>
  <cellStyles count="8">
    <cellStyle name="Euro" xfId="3"/>
    <cellStyle name="Euro 2" xfId="5"/>
    <cellStyle name="Monétaire 2" xfId="7"/>
    <cellStyle name="Normal" xfId="0" builtinId="0"/>
    <cellStyle name="Normal 2" xfId="1"/>
    <cellStyle name="Normal_estimation 6 AVP 250110 rendu le 100210" xfId="2"/>
    <cellStyle name="Pourcentage 2" xfId="4"/>
    <cellStyle name="Pourcentage 2 2" xfId="6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7"/>
  <sheetViews>
    <sheetView tabSelected="1" topLeftCell="A201" zoomScale="80" zoomScaleNormal="80" workbookViewId="0">
      <selection activeCell="B1" sqref="B1:I207"/>
    </sheetView>
  </sheetViews>
  <sheetFormatPr baseColWidth="10" defaultRowHeight="15" x14ac:dyDescent="0.25"/>
  <cols>
    <col min="3" max="3" width="13.28515625" customWidth="1"/>
    <col min="4" max="4" width="70.28515625" customWidth="1"/>
  </cols>
  <sheetData>
    <row r="1" spans="2:9" ht="15.75" x14ac:dyDescent="0.25">
      <c r="B1" s="78" t="s">
        <v>196</v>
      </c>
      <c r="C1" s="78"/>
      <c r="D1" s="78"/>
      <c r="E1" s="78"/>
      <c r="F1" s="78"/>
      <c r="G1" s="78"/>
      <c r="H1" s="78"/>
      <c r="I1" s="78"/>
    </row>
    <row r="2" spans="2:9" ht="19.5" thickBot="1" x14ac:dyDescent="0.3">
      <c r="B2" s="89" t="s">
        <v>7</v>
      </c>
      <c r="C2" s="90"/>
      <c r="D2" s="90"/>
      <c r="E2" s="90"/>
      <c r="F2" s="90"/>
      <c r="G2" s="90"/>
      <c r="H2" s="90"/>
      <c r="I2" s="90"/>
    </row>
    <row r="3" spans="2:9" x14ac:dyDescent="0.25">
      <c r="B3" s="79" t="s">
        <v>0</v>
      </c>
      <c r="C3" s="81" t="s">
        <v>1</v>
      </c>
      <c r="D3" s="82"/>
      <c r="E3" s="85" t="s">
        <v>2</v>
      </c>
      <c r="F3" s="85" t="s">
        <v>4</v>
      </c>
      <c r="G3" s="85" t="s">
        <v>5</v>
      </c>
      <c r="H3" s="87" t="s">
        <v>46</v>
      </c>
      <c r="I3" s="91" t="s">
        <v>3</v>
      </c>
    </row>
    <row r="4" spans="2:9" ht="15.75" thickBot="1" x14ac:dyDescent="0.3">
      <c r="B4" s="80"/>
      <c r="C4" s="83"/>
      <c r="D4" s="84"/>
      <c r="E4" s="86"/>
      <c r="F4" s="86"/>
      <c r="G4" s="86"/>
      <c r="H4" s="88"/>
      <c r="I4" s="92"/>
    </row>
    <row r="5" spans="2:9" x14ac:dyDescent="0.25">
      <c r="B5" s="3" t="s">
        <v>56</v>
      </c>
      <c r="C5" s="15" t="s">
        <v>57</v>
      </c>
      <c r="D5" s="1"/>
      <c r="E5" s="39"/>
      <c r="F5" s="17"/>
      <c r="G5" s="41"/>
      <c r="H5" s="26"/>
      <c r="I5" s="14"/>
    </row>
    <row r="6" spans="2:9" x14ac:dyDescent="0.25">
      <c r="B6" s="3" t="s">
        <v>59</v>
      </c>
      <c r="C6" s="15"/>
      <c r="D6" s="1" t="s">
        <v>62</v>
      </c>
      <c r="E6" s="16" t="s">
        <v>48</v>
      </c>
      <c r="F6" s="18">
        <v>0.03</v>
      </c>
      <c r="G6" s="18"/>
      <c r="H6" s="27"/>
      <c r="I6" s="19">
        <v>0</v>
      </c>
    </row>
    <row r="7" spans="2:9" x14ac:dyDescent="0.25">
      <c r="B7" s="3"/>
      <c r="C7" s="15"/>
      <c r="D7" s="1"/>
      <c r="E7" s="16"/>
      <c r="F7" s="37"/>
      <c r="G7" s="37"/>
      <c r="H7" s="26"/>
      <c r="I7" s="19"/>
    </row>
    <row r="8" spans="2:9" x14ac:dyDescent="0.25">
      <c r="B8" s="3" t="s">
        <v>183</v>
      </c>
      <c r="C8" s="15"/>
      <c r="D8" s="1" t="s">
        <v>60</v>
      </c>
      <c r="E8" s="16" t="s">
        <v>48</v>
      </c>
      <c r="F8" s="37">
        <v>1</v>
      </c>
      <c r="G8" s="37"/>
      <c r="H8" s="26"/>
      <c r="I8" s="19">
        <v>0</v>
      </c>
    </row>
    <row r="9" spans="2:9" x14ac:dyDescent="0.25">
      <c r="B9" s="3"/>
      <c r="C9" s="15"/>
      <c r="D9" s="1"/>
      <c r="E9" s="16"/>
      <c r="F9" s="37"/>
      <c r="G9" s="37"/>
      <c r="H9" s="26"/>
      <c r="I9" s="19"/>
    </row>
    <row r="10" spans="2:9" x14ac:dyDescent="0.25">
      <c r="B10" s="3" t="s">
        <v>184</v>
      </c>
      <c r="C10" s="15"/>
      <c r="D10" s="1" t="s">
        <v>61</v>
      </c>
      <c r="E10" s="16" t="s">
        <v>48</v>
      </c>
      <c r="F10" s="37">
        <v>1</v>
      </c>
      <c r="G10" s="37"/>
      <c r="H10" s="26"/>
      <c r="I10" s="19">
        <v>0</v>
      </c>
    </row>
    <row r="11" spans="2:9" x14ac:dyDescent="0.25">
      <c r="B11" s="3"/>
      <c r="C11" s="15"/>
      <c r="D11" s="1"/>
      <c r="E11" s="16"/>
      <c r="F11" s="37"/>
      <c r="G11" s="37"/>
      <c r="H11" s="26"/>
      <c r="I11" s="19"/>
    </row>
    <row r="12" spans="2:9" x14ac:dyDescent="0.25">
      <c r="B12" s="3" t="s">
        <v>185</v>
      </c>
      <c r="C12" s="15"/>
      <c r="D12" s="1" t="s">
        <v>91</v>
      </c>
      <c r="E12" s="16" t="s">
        <v>48</v>
      </c>
      <c r="F12" s="18">
        <v>0.05</v>
      </c>
      <c r="G12" s="37"/>
      <c r="H12" s="26"/>
      <c r="I12" s="19">
        <v>0</v>
      </c>
    </row>
    <row r="13" spans="2:9" x14ac:dyDescent="0.25">
      <c r="B13" s="3"/>
      <c r="C13" s="15"/>
      <c r="D13" s="1"/>
      <c r="E13" s="16"/>
      <c r="F13" s="18"/>
      <c r="G13" s="37"/>
      <c r="H13" s="26"/>
      <c r="I13" s="19"/>
    </row>
    <row r="14" spans="2:9" x14ac:dyDescent="0.25">
      <c r="B14" s="3" t="s">
        <v>193</v>
      </c>
      <c r="C14" s="15"/>
      <c r="D14" s="1" t="s">
        <v>199</v>
      </c>
      <c r="E14" s="16" t="s">
        <v>48</v>
      </c>
      <c r="F14" s="44">
        <v>1</v>
      </c>
      <c r="G14" s="37"/>
      <c r="H14" s="26"/>
      <c r="I14" s="19">
        <v>0</v>
      </c>
    </row>
    <row r="15" spans="2:9" x14ac:dyDescent="0.25">
      <c r="B15" s="3"/>
      <c r="C15" s="15"/>
      <c r="D15" s="1"/>
      <c r="E15" s="16"/>
      <c r="F15" s="18"/>
      <c r="G15" s="37"/>
      <c r="H15" s="26"/>
      <c r="I15" s="19"/>
    </row>
    <row r="16" spans="2:9" x14ac:dyDescent="0.25">
      <c r="B16" s="3" t="s">
        <v>194</v>
      </c>
      <c r="C16" s="15"/>
      <c r="D16" s="1" t="s">
        <v>195</v>
      </c>
      <c r="E16" s="16" t="s">
        <v>48</v>
      </c>
      <c r="F16" s="18">
        <v>0.01</v>
      </c>
      <c r="G16" s="37"/>
      <c r="H16" s="26"/>
      <c r="I16" s="19">
        <v>0</v>
      </c>
    </row>
    <row r="17" spans="2:9" x14ac:dyDescent="0.25">
      <c r="B17" s="3"/>
      <c r="C17" s="15"/>
      <c r="D17" s="1"/>
      <c r="E17" s="16"/>
      <c r="F17" s="18"/>
      <c r="G17" s="37"/>
      <c r="H17" s="26"/>
      <c r="I17" s="19"/>
    </row>
    <row r="18" spans="2:9" x14ac:dyDescent="0.25">
      <c r="B18" s="4"/>
      <c r="C18" s="5"/>
      <c r="D18" s="6"/>
      <c r="E18" s="40"/>
      <c r="F18" s="20"/>
      <c r="G18" s="42"/>
      <c r="H18" s="28" t="s">
        <v>63</v>
      </c>
      <c r="I18" s="21">
        <f>SUM(I6:I16)</f>
        <v>0</v>
      </c>
    </row>
    <row r="19" spans="2:9" x14ac:dyDescent="0.25">
      <c r="B19" s="3" t="s">
        <v>49</v>
      </c>
      <c r="C19" s="15" t="s">
        <v>64</v>
      </c>
      <c r="D19" s="1"/>
      <c r="E19" s="16"/>
      <c r="F19" s="18"/>
      <c r="G19" s="37"/>
      <c r="H19" s="26"/>
      <c r="I19" s="19"/>
    </row>
    <row r="20" spans="2:9" x14ac:dyDescent="0.25">
      <c r="B20" s="3"/>
      <c r="C20" s="15"/>
      <c r="D20" s="1"/>
      <c r="E20" s="16"/>
      <c r="F20" s="44"/>
      <c r="G20" s="37"/>
      <c r="H20" s="26"/>
      <c r="I20" s="19"/>
    </row>
    <row r="21" spans="2:9" x14ac:dyDescent="0.25">
      <c r="B21" s="3" t="s">
        <v>66</v>
      </c>
      <c r="C21" s="15"/>
      <c r="D21" s="15" t="s">
        <v>67</v>
      </c>
      <c r="E21" s="16"/>
      <c r="F21" s="44"/>
      <c r="G21" s="37"/>
      <c r="H21" s="26"/>
      <c r="I21" s="19"/>
    </row>
    <row r="22" spans="2:9" x14ac:dyDescent="0.25">
      <c r="B22" s="3"/>
      <c r="C22" s="12" t="s">
        <v>47</v>
      </c>
      <c r="D22" s="45" t="s">
        <v>68</v>
      </c>
      <c r="E22" s="48" t="s">
        <v>8</v>
      </c>
      <c r="F22" s="50">
        <v>320</v>
      </c>
      <c r="G22" s="37"/>
      <c r="H22" s="26"/>
      <c r="I22" s="19">
        <v>0</v>
      </c>
    </row>
    <row r="23" spans="2:9" x14ac:dyDescent="0.25">
      <c r="B23" s="3"/>
      <c r="C23" s="12" t="s">
        <v>47</v>
      </c>
      <c r="D23" s="45" t="s">
        <v>69</v>
      </c>
      <c r="E23" s="48" t="s">
        <v>8</v>
      </c>
      <c r="F23" s="50">
        <v>320</v>
      </c>
      <c r="G23" s="37"/>
      <c r="H23" s="26"/>
      <c r="I23" s="19">
        <v>0</v>
      </c>
    </row>
    <row r="24" spans="2:9" x14ac:dyDescent="0.25">
      <c r="B24" s="3"/>
      <c r="C24" s="12" t="s">
        <v>47</v>
      </c>
      <c r="D24" s="45" t="s">
        <v>172</v>
      </c>
      <c r="E24" s="46" t="s">
        <v>8</v>
      </c>
      <c r="F24" s="49">
        <f>50*1.2</f>
        <v>60</v>
      </c>
      <c r="G24" s="37"/>
      <c r="H24" s="26"/>
      <c r="I24" s="19">
        <v>0</v>
      </c>
    </row>
    <row r="25" spans="2:9" x14ac:dyDescent="0.25">
      <c r="B25" s="3"/>
      <c r="C25" s="12" t="s">
        <v>47</v>
      </c>
      <c r="D25" s="45" t="s">
        <v>173</v>
      </c>
      <c r="E25" s="46" t="s">
        <v>8</v>
      </c>
      <c r="F25" s="49">
        <f>50*1.2</f>
        <v>60</v>
      </c>
      <c r="G25" s="37"/>
      <c r="H25" s="26"/>
      <c r="I25" s="19">
        <v>0</v>
      </c>
    </row>
    <row r="26" spans="2:9" x14ac:dyDescent="0.25">
      <c r="B26" s="3"/>
      <c r="C26" s="12" t="s">
        <v>47</v>
      </c>
      <c r="D26" s="45" t="s">
        <v>70</v>
      </c>
      <c r="E26" s="46" t="s">
        <v>103</v>
      </c>
      <c r="F26" s="49">
        <v>1</v>
      </c>
      <c r="G26" s="37"/>
      <c r="H26" s="26"/>
      <c r="I26" s="19">
        <v>0</v>
      </c>
    </row>
    <row r="27" spans="2:9" x14ac:dyDescent="0.25">
      <c r="B27" s="3"/>
      <c r="C27" s="12" t="s">
        <v>47</v>
      </c>
      <c r="D27" s="45" t="s">
        <v>65</v>
      </c>
      <c r="E27" s="46" t="s">
        <v>103</v>
      </c>
      <c r="F27" s="49">
        <v>1</v>
      </c>
      <c r="G27" s="37"/>
      <c r="H27" s="26"/>
      <c r="I27" s="19"/>
    </row>
    <row r="28" spans="2:9" x14ac:dyDescent="0.25">
      <c r="B28" s="3"/>
      <c r="C28" s="12" t="s">
        <v>47</v>
      </c>
      <c r="D28" s="45" t="s">
        <v>174</v>
      </c>
      <c r="E28" s="46" t="s">
        <v>103</v>
      </c>
      <c r="F28" s="47">
        <v>1</v>
      </c>
      <c r="G28" s="37"/>
      <c r="H28" s="26"/>
      <c r="I28" s="19">
        <v>0</v>
      </c>
    </row>
    <row r="29" spans="2:9" x14ac:dyDescent="0.25">
      <c r="B29" s="3"/>
      <c r="C29" s="12" t="s">
        <v>47</v>
      </c>
      <c r="D29" s="45" t="s">
        <v>175</v>
      </c>
      <c r="E29" s="46" t="s">
        <v>103</v>
      </c>
      <c r="F29" s="47">
        <v>1</v>
      </c>
      <c r="G29" s="37"/>
      <c r="H29" s="26"/>
      <c r="I29" s="19">
        <v>0</v>
      </c>
    </row>
    <row r="30" spans="2:9" x14ac:dyDescent="0.25">
      <c r="B30" s="3"/>
      <c r="C30" s="12" t="s">
        <v>47</v>
      </c>
      <c r="D30" s="45" t="s">
        <v>71</v>
      </c>
      <c r="E30" s="46" t="s">
        <v>103</v>
      </c>
      <c r="F30" s="47">
        <v>1</v>
      </c>
      <c r="G30" s="37"/>
      <c r="H30" s="26"/>
      <c r="I30" s="19">
        <v>0</v>
      </c>
    </row>
    <row r="31" spans="2:9" x14ac:dyDescent="0.25">
      <c r="B31" s="3"/>
      <c r="C31" s="15"/>
      <c r="D31" s="1"/>
      <c r="E31" s="16"/>
      <c r="F31" s="37"/>
      <c r="G31" s="37"/>
      <c r="H31" s="26"/>
      <c r="I31" s="19"/>
    </row>
    <row r="32" spans="2:9" x14ac:dyDescent="0.25">
      <c r="B32" s="3" t="s">
        <v>73</v>
      </c>
      <c r="C32" s="15"/>
      <c r="D32" s="15" t="s">
        <v>74</v>
      </c>
      <c r="E32" s="16"/>
      <c r="F32" s="37"/>
      <c r="G32" s="37"/>
      <c r="H32" s="26"/>
      <c r="I32" s="19"/>
    </row>
    <row r="33" spans="2:9" x14ac:dyDescent="0.25">
      <c r="B33" s="3" t="s">
        <v>81</v>
      </c>
      <c r="C33" s="15"/>
      <c r="D33" s="45" t="s">
        <v>75</v>
      </c>
      <c r="E33" s="46" t="s">
        <v>103</v>
      </c>
      <c r="F33" s="47">
        <v>1</v>
      </c>
      <c r="G33" s="37"/>
      <c r="H33" s="26"/>
      <c r="I33" s="19">
        <v>0</v>
      </c>
    </row>
    <row r="34" spans="2:9" x14ac:dyDescent="0.25">
      <c r="B34" s="3" t="s">
        <v>82</v>
      </c>
      <c r="C34" s="15"/>
      <c r="D34" s="45" t="s">
        <v>76</v>
      </c>
      <c r="E34" s="46" t="s">
        <v>103</v>
      </c>
      <c r="F34" s="47">
        <v>1</v>
      </c>
      <c r="G34" s="37"/>
      <c r="H34" s="26"/>
      <c r="I34" s="19">
        <v>0</v>
      </c>
    </row>
    <row r="35" spans="2:9" x14ac:dyDescent="0.25">
      <c r="B35" s="3" t="s">
        <v>83</v>
      </c>
      <c r="C35" s="15"/>
      <c r="D35" s="45" t="s">
        <v>77</v>
      </c>
      <c r="E35" s="46" t="s">
        <v>103</v>
      </c>
      <c r="F35" s="47">
        <v>1</v>
      </c>
      <c r="G35" s="37"/>
      <c r="H35" s="26"/>
      <c r="I35" s="19">
        <v>0</v>
      </c>
    </row>
    <row r="36" spans="2:9" x14ac:dyDescent="0.25">
      <c r="B36" s="3" t="s">
        <v>85</v>
      </c>
      <c r="C36" s="15"/>
      <c r="D36" s="45" t="s">
        <v>84</v>
      </c>
      <c r="E36" s="46" t="s">
        <v>103</v>
      </c>
      <c r="F36" s="47">
        <v>1</v>
      </c>
      <c r="G36" s="37"/>
      <c r="H36" s="26"/>
      <c r="I36" s="19">
        <v>0</v>
      </c>
    </row>
    <row r="37" spans="2:9" x14ac:dyDescent="0.25">
      <c r="B37" s="3"/>
      <c r="C37" s="15"/>
      <c r="D37" s="1"/>
      <c r="E37" s="16"/>
      <c r="F37" s="37"/>
      <c r="G37" s="37"/>
      <c r="H37" s="26"/>
      <c r="I37" s="19"/>
    </row>
    <row r="38" spans="2:9" x14ac:dyDescent="0.25">
      <c r="B38" s="3" t="s">
        <v>78</v>
      </c>
      <c r="C38" s="15"/>
      <c r="D38" s="15" t="s">
        <v>79</v>
      </c>
      <c r="E38" s="16"/>
      <c r="F38" s="37"/>
      <c r="G38" s="37"/>
      <c r="H38" s="26"/>
      <c r="I38" s="19"/>
    </row>
    <row r="39" spans="2:9" x14ac:dyDescent="0.25">
      <c r="B39" s="3" t="s">
        <v>86</v>
      </c>
      <c r="C39" s="15"/>
      <c r="D39" s="45" t="s">
        <v>80</v>
      </c>
      <c r="E39" s="46" t="s">
        <v>176</v>
      </c>
      <c r="F39" s="47">
        <v>1</v>
      </c>
      <c r="G39" s="37"/>
      <c r="H39" s="26"/>
      <c r="I39" s="19">
        <v>0</v>
      </c>
    </row>
    <row r="40" spans="2:9" x14ac:dyDescent="0.25">
      <c r="B40" s="3" t="s">
        <v>87</v>
      </c>
      <c r="C40" s="15"/>
      <c r="D40" s="45" t="s">
        <v>88</v>
      </c>
      <c r="E40" s="46" t="s">
        <v>103</v>
      </c>
      <c r="F40" s="47">
        <v>1</v>
      </c>
      <c r="G40" s="37"/>
      <c r="H40" s="26"/>
      <c r="I40" s="19">
        <v>0</v>
      </c>
    </row>
    <row r="41" spans="2:9" x14ac:dyDescent="0.25">
      <c r="B41" s="3"/>
      <c r="C41" s="15"/>
      <c r="D41" s="1"/>
      <c r="E41" s="16"/>
      <c r="F41" s="37"/>
      <c r="G41" s="37"/>
      <c r="H41" s="26"/>
      <c r="I41" s="19"/>
    </row>
    <row r="42" spans="2:9" x14ac:dyDescent="0.25">
      <c r="B42" s="3" t="s">
        <v>89</v>
      </c>
      <c r="C42" s="15"/>
      <c r="D42" s="15" t="s">
        <v>90</v>
      </c>
      <c r="E42" s="16"/>
      <c r="F42" s="37"/>
      <c r="G42" s="37"/>
      <c r="H42" s="26"/>
      <c r="I42" s="19"/>
    </row>
    <row r="43" spans="2:9" x14ac:dyDescent="0.25">
      <c r="B43" s="3"/>
      <c r="C43" s="12" t="s">
        <v>47</v>
      </c>
      <c r="D43" s="45" t="s">
        <v>92</v>
      </c>
      <c r="E43" s="46" t="s">
        <v>103</v>
      </c>
      <c r="F43" s="47">
        <v>1</v>
      </c>
      <c r="G43" s="37"/>
      <c r="H43" s="26"/>
      <c r="I43" s="19">
        <v>0</v>
      </c>
    </row>
    <row r="44" spans="2:9" x14ac:dyDescent="0.25">
      <c r="B44" s="3"/>
      <c r="C44" s="12" t="s">
        <v>47</v>
      </c>
      <c r="D44" s="45" t="s">
        <v>93</v>
      </c>
      <c r="E44" s="46" t="s">
        <v>103</v>
      </c>
      <c r="F44" s="47">
        <v>1</v>
      </c>
      <c r="G44" s="18"/>
      <c r="H44" s="27"/>
      <c r="I44" s="19">
        <v>0</v>
      </c>
    </row>
    <row r="45" spans="2:9" x14ac:dyDescent="0.25">
      <c r="B45" s="3"/>
      <c r="C45" s="12"/>
      <c r="D45" s="1"/>
      <c r="E45" s="16"/>
      <c r="F45" s="18"/>
      <c r="G45" s="18"/>
      <c r="H45" s="27"/>
      <c r="I45" s="19"/>
    </row>
    <row r="46" spans="2:9" x14ac:dyDescent="0.25">
      <c r="B46" s="4"/>
      <c r="C46" s="5"/>
      <c r="D46" s="6"/>
      <c r="E46" s="40"/>
      <c r="F46" s="20"/>
      <c r="G46" s="42"/>
      <c r="H46" s="28" t="s">
        <v>197</v>
      </c>
      <c r="I46" s="21">
        <f>SUM(I22:I44)</f>
        <v>0</v>
      </c>
    </row>
    <row r="47" spans="2:9" x14ac:dyDescent="0.25">
      <c r="B47" s="3" t="s">
        <v>50</v>
      </c>
      <c r="C47" s="38" t="s">
        <v>94</v>
      </c>
      <c r="D47" s="31"/>
      <c r="E47" s="33"/>
      <c r="F47" s="35"/>
      <c r="G47" s="32"/>
      <c r="H47" s="27"/>
      <c r="I47" s="19"/>
    </row>
    <row r="48" spans="2:9" x14ac:dyDescent="0.25">
      <c r="B48" s="3"/>
      <c r="C48" s="38"/>
      <c r="D48" s="31"/>
      <c r="E48" s="10"/>
      <c r="F48" s="13"/>
      <c r="G48" s="32"/>
      <c r="H48" s="27"/>
      <c r="I48" s="19"/>
    </row>
    <row r="49" spans="2:9" x14ac:dyDescent="0.25">
      <c r="B49" s="3" t="s">
        <v>191</v>
      </c>
      <c r="C49" s="8"/>
      <c r="D49" s="56" t="s">
        <v>190</v>
      </c>
      <c r="E49" s="10"/>
      <c r="F49" s="13"/>
      <c r="G49" s="32"/>
      <c r="H49" s="27"/>
      <c r="I49" s="19">
        <v>0</v>
      </c>
    </row>
    <row r="50" spans="2:9" x14ac:dyDescent="0.25">
      <c r="B50" s="3"/>
      <c r="C50" s="8"/>
      <c r="D50" s="56"/>
      <c r="E50" s="10"/>
      <c r="F50" s="13"/>
      <c r="G50" s="32"/>
      <c r="H50" s="27"/>
      <c r="I50" s="19"/>
    </row>
    <row r="51" spans="2:9" x14ac:dyDescent="0.25">
      <c r="B51" s="3" t="s">
        <v>208</v>
      </c>
      <c r="C51" s="8"/>
      <c r="D51" s="56" t="s">
        <v>207</v>
      </c>
      <c r="E51" s="10"/>
      <c r="F51" s="13"/>
      <c r="G51" s="32"/>
      <c r="H51" s="27"/>
      <c r="I51" s="19"/>
    </row>
    <row r="52" spans="2:9" x14ac:dyDescent="0.25">
      <c r="B52" s="3"/>
      <c r="C52" s="58" t="s">
        <v>47</v>
      </c>
      <c r="D52" s="52" t="s">
        <v>245</v>
      </c>
      <c r="E52" s="48" t="s">
        <v>103</v>
      </c>
      <c r="F52" s="13"/>
      <c r="G52" s="32"/>
      <c r="H52" s="27"/>
      <c r="I52" s="19"/>
    </row>
    <row r="53" spans="2:9" x14ac:dyDescent="0.25">
      <c r="B53" s="3"/>
      <c r="C53" s="58" t="s">
        <v>47</v>
      </c>
      <c r="D53" s="52" t="s">
        <v>246</v>
      </c>
      <c r="E53" s="48" t="s">
        <v>103</v>
      </c>
      <c r="F53" s="13"/>
      <c r="G53" s="32"/>
      <c r="H53" s="27"/>
      <c r="I53" s="19"/>
    </row>
    <row r="54" spans="2:9" ht="38.25" x14ac:dyDescent="0.25">
      <c r="B54" s="3"/>
      <c r="C54" s="58" t="s">
        <v>47</v>
      </c>
      <c r="D54" s="52" t="s">
        <v>247</v>
      </c>
      <c r="E54" s="73" t="s">
        <v>248</v>
      </c>
      <c r="F54" s="13"/>
      <c r="G54" s="32"/>
      <c r="H54" s="27"/>
      <c r="I54" s="19"/>
    </row>
    <row r="55" spans="2:9" x14ac:dyDescent="0.25">
      <c r="B55" s="3" t="s">
        <v>210</v>
      </c>
      <c r="C55" s="8"/>
      <c r="D55" s="56" t="s">
        <v>209</v>
      </c>
      <c r="E55" s="10" t="s">
        <v>243</v>
      </c>
      <c r="F55" s="13"/>
      <c r="G55" s="32"/>
      <c r="H55" s="27"/>
      <c r="I55" s="19"/>
    </row>
    <row r="56" spans="2:9" ht="38.25" x14ac:dyDescent="0.25">
      <c r="B56" s="3" t="s">
        <v>211</v>
      </c>
      <c r="C56" s="8"/>
      <c r="D56" s="56" t="s">
        <v>212</v>
      </c>
      <c r="E56" s="73" t="s">
        <v>244</v>
      </c>
      <c r="F56" s="13"/>
      <c r="G56" s="32"/>
      <c r="H56" s="27"/>
      <c r="I56" s="19"/>
    </row>
    <row r="57" spans="2:9" ht="38.25" x14ac:dyDescent="0.25">
      <c r="B57" s="3" t="s">
        <v>214</v>
      </c>
      <c r="C57" s="8"/>
      <c r="D57" s="56" t="s">
        <v>213</v>
      </c>
      <c r="E57" s="73" t="s">
        <v>249</v>
      </c>
      <c r="F57" s="13"/>
      <c r="G57" s="32"/>
      <c r="H57" s="27"/>
      <c r="I57" s="19"/>
    </row>
    <row r="58" spans="2:9" x14ac:dyDescent="0.25">
      <c r="B58" s="3" t="s">
        <v>216</v>
      </c>
      <c r="C58" s="8"/>
      <c r="D58" s="56" t="s">
        <v>215</v>
      </c>
      <c r="E58" s="10" t="s">
        <v>243</v>
      </c>
      <c r="F58" s="13"/>
      <c r="G58" s="32"/>
      <c r="H58" s="27"/>
      <c r="I58" s="19"/>
    </row>
    <row r="59" spans="2:9" x14ac:dyDescent="0.25">
      <c r="B59" s="3" t="s">
        <v>217</v>
      </c>
      <c r="C59" s="8"/>
      <c r="D59" s="56" t="s">
        <v>218</v>
      </c>
      <c r="E59" s="10" t="s">
        <v>243</v>
      </c>
      <c r="F59" s="13"/>
      <c r="G59" s="32"/>
      <c r="H59" s="27"/>
      <c r="I59" s="19"/>
    </row>
    <row r="60" spans="2:9" x14ac:dyDescent="0.25">
      <c r="B60" s="3" t="s">
        <v>220</v>
      </c>
      <c r="C60" s="8"/>
      <c r="D60" s="56" t="s">
        <v>219</v>
      </c>
      <c r="E60" s="10" t="s">
        <v>243</v>
      </c>
      <c r="F60" s="13"/>
      <c r="G60" s="32"/>
      <c r="H60" s="27"/>
      <c r="I60" s="19"/>
    </row>
    <row r="61" spans="2:9" x14ac:dyDescent="0.25">
      <c r="B61" s="3" t="s">
        <v>222</v>
      </c>
      <c r="C61" s="8"/>
      <c r="D61" s="56" t="s">
        <v>221</v>
      </c>
      <c r="E61" s="10" t="s">
        <v>243</v>
      </c>
      <c r="F61" s="13"/>
      <c r="G61" s="32"/>
      <c r="H61" s="27"/>
      <c r="I61" s="19"/>
    </row>
    <row r="62" spans="2:9" x14ac:dyDescent="0.25">
      <c r="B62" s="3" t="s">
        <v>224</v>
      </c>
      <c r="C62" s="8"/>
      <c r="D62" s="56" t="s">
        <v>223</v>
      </c>
      <c r="E62" s="10"/>
      <c r="F62" s="13"/>
      <c r="G62" s="32"/>
      <c r="H62" s="27"/>
      <c r="I62" s="19"/>
    </row>
    <row r="63" spans="2:9" x14ac:dyDescent="0.25">
      <c r="B63" s="3"/>
      <c r="C63" s="58" t="s">
        <v>47</v>
      </c>
      <c r="D63" s="52" t="s">
        <v>40</v>
      </c>
      <c r="E63" s="48" t="s">
        <v>103</v>
      </c>
      <c r="F63" s="63">
        <v>37</v>
      </c>
      <c r="G63" s="32"/>
      <c r="H63" s="27"/>
      <c r="I63" s="19">
        <v>0</v>
      </c>
    </row>
    <row r="64" spans="2:9" x14ac:dyDescent="0.25">
      <c r="B64" s="3"/>
      <c r="C64" s="58" t="s">
        <v>47</v>
      </c>
      <c r="D64" s="59" t="s">
        <v>34</v>
      </c>
      <c r="E64" s="48" t="s">
        <v>103</v>
      </c>
      <c r="F64" s="63">
        <v>1</v>
      </c>
      <c r="G64" s="32"/>
      <c r="H64" s="27"/>
      <c r="I64" s="19">
        <v>0</v>
      </c>
    </row>
    <row r="65" spans="2:9" x14ac:dyDescent="0.25">
      <c r="B65" s="3"/>
      <c r="C65" s="58" t="s">
        <v>47</v>
      </c>
      <c r="D65" s="59" t="s">
        <v>35</v>
      </c>
      <c r="E65" s="48" t="s">
        <v>103</v>
      </c>
      <c r="F65" s="63">
        <v>1</v>
      </c>
      <c r="G65" s="32"/>
      <c r="H65" s="27"/>
      <c r="I65" s="19">
        <v>0</v>
      </c>
    </row>
    <row r="66" spans="2:9" x14ac:dyDescent="0.25">
      <c r="B66" s="3"/>
      <c r="C66" s="58" t="s">
        <v>47</v>
      </c>
      <c r="D66" s="59" t="s">
        <v>41</v>
      </c>
      <c r="E66" s="48" t="s">
        <v>103</v>
      </c>
      <c r="F66" s="63">
        <v>1</v>
      </c>
      <c r="G66" s="32"/>
      <c r="H66" s="27"/>
      <c r="I66" s="19">
        <v>0</v>
      </c>
    </row>
    <row r="67" spans="2:9" x14ac:dyDescent="0.25">
      <c r="B67" s="3"/>
      <c r="C67" s="58" t="s">
        <v>47</v>
      </c>
      <c r="D67" s="59" t="s">
        <v>42</v>
      </c>
      <c r="E67" s="48" t="s">
        <v>103</v>
      </c>
      <c r="F67" s="63">
        <v>1</v>
      </c>
      <c r="G67" s="32"/>
      <c r="H67" s="27"/>
      <c r="I67" s="19">
        <v>0</v>
      </c>
    </row>
    <row r="68" spans="2:9" x14ac:dyDescent="0.25">
      <c r="B68" s="3"/>
      <c r="C68" s="58" t="s">
        <v>47</v>
      </c>
      <c r="D68" s="59" t="s">
        <v>45</v>
      </c>
      <c r="E68" s="48" t="s">
        <v>103</v>
      </c>
      <c r="F68" s="63">
        <v>5</v>
      </c>
      <c r="G68" s="32"/>
      <c r="H68" s="27"/>
      <c r="I68" s="19">
        <v>0</v>
      </c>
    </row>
    <row r="69" spans="2:9" x14ac:dyDescent="0.25">
      <c r="B69" s="3"/>
      <c r="C69" s="58" t="s">
        <v>47</v>
      </c>
      <c r="D69" s="59" t="s">
        <v>44</v>
      </c>
      <c r="E69" s="48" t="s">
        <v>103</v>
      </c>
      <c r="F69" s="63">
        <v>1</v>
      </c>
      <c r="G69" s="32"/>
      <c r="H69" s="27"/>
      <c r="I69" s="19">
        <v>0</v>
      </c>
    </row>
    <row r="70" spans="2:9" x14ac:dyDescent="0.25">
      <c r="B70" s="3"/>
      <c r="C70" s="58" t="s">
        <v>47</v>
      </c>
      <c r="D70" s="59" t="s">
        <v>43</v>
      </c>
      <c r="E70" s="48" t="s">
        <v>103</v>
      </c>
      <c r="F70" s="63">
        <v>1</v>
      </c>
      <c r="G70" s="32"/>
      <c r="H70" s="27"/>
      <c r="I70" s="19">
        <v>0</v>
      </c>
    </row>
    <row r="71" spans="2:9" x14ac:dyDescent="0.25">
      <c r="B71" s="3"/>
      <c r="C71" s="58" t="s">
        <v>47</v>
      </c>
      <c r="D71" s="59" t="s">
        <v>192</v>
      </c>
      <c r="E71" s="48" t="s">
        <v>103</v>
      </c>
      <c r="F71" s="63">
        <v>1</v>
      </c>
      <c r="G71" s="32"/>
      <c r="H71" s="27"/>
      <c r="I71" s="19">
        <v>0</v>
      </c>
    </row>
    <row r="72" spans="2:9" x14ac:dyDescent="0.25">
      <c r="B72" s="3"/>
      <c r="C72" s="58" t="s">
        <v>47</v>
      </c>
      <c r="D72" s="59" t="s">
        <v>36</v>
      </c>
      <c r="E72" s="48" t="s">
        <v>103</v>
      </c>
      <c r="F72" s="63">
        <v>2</v>
      </c>
      <c r="G72" s="32"/>
      <c r="H72" s="27"/>
      <c r="I72" s="19">
        <v>0</v>
      </c>
    </row>
    <row r="73" spans="2:9" x14ac:dyDescent="0.25">
      <c r="B73" s="3"/>
      <c r="C73" s="58" t="s">
        <v>47</v>
      </c>
      <c r="D73" s="59" t="s">
        <v>37</v>
      </c>
      <c r="E73" s="48" t="s">
        <v>103</v>
      </c>
      <c r="F73" s="63">
        <v>6</v>
      </c>
      <c r="G73" s="32"/>
      <c r="H73" s="27"/>
      <c r="I73" s="19">
        <v>0</v>
      </c>
    </row>
    <row r="74" spans="2:9" x14ac:dyDescent="0.25">
      <c r="B74" s="3"/>
      <c r="C74" s="58" t="s">
        <v>47</v>
      </c>
      <c r="D74" s="59" t="s">
        <v>38</v>
      </c>
      <c r="E74" s="48" t="s">
        <v>103</v>
      </c>
      <c r="F74" s="63">
        <v>2</v>
      </c>
      <c r="G74" s="32"/>
      <c r="H74" s="27"/>
      <c r="I74" s="19">
        <v>0</v>
      </c>
    </row>
    <row r="75" spans="2:9" x14ac:dyDescent="0.25">
      <c r="B75" s="3"/>
      <c r="C75" s="58" t="s">
        <v>47</v>
      </c>
      <c r="D75" s="59" t="s">
        <v>39</v>
      </c>
      <c r="E75" s="48" t="s">
        <v>103</v>
      </c>
      <c r="F75" s="63">
        <v>2</v>
      </c>
      <c r="G75" s="32"/>
      <c r="H75" s="27"/>
      <c r="I75" s="19">
        <v>0</v>
      </c>
    </row>
    <row r="76" spans="2:9" x14ac:dyDescent="0.25">
      <c r="B76" s="3" t="s">
        <v>225</v>
      </c>
      <c r="D76" s="56" t="s">
        <v>226</v>
      </c>
      <c r="E76" s="48" t="s">
        <v>243</v>
      </c>
      <c r="F76" s="63"/>
      <c r="G76" s="32"/>
      <c r="H76" s="27"/>
      <c r="I76" s="19"/>
    </row>
    <row r="77" spans="2:9" x14ac:dyDescent="0.25">
      <c r="B77" s="3"/>
      <c r="D77" s="56"/>
      <c r="E77" s="48"/>
      <c r="F77" s="63"/>
      <c r="G77" s="32"/>
      <c r="H77" s="27"/>
      <c r="I77" s="19"/>
    </row>
    <row r="78" spans="2:9" x14ac:dyDescent="0.25">
      <c r="B78" s="3"/>
      <c r="C78" s="58"/>
      <c r="D78" s="52" t="s">
        <v>72</v>
      </c>
      <c r="E78" s="48" t="s">
        <v>176</v>
      </c>
      <c r="F78" s="63">
        <v>1</v>
      </c>
      <c r="G78" s="32"/>
      <c r="H78" s="27"/>
      <c r="I78" s="19">
        <v>0</v>
      </c>
    </row>
    <row r="79" spans="2:9" x14ac:dyDescent="0.25">
      <c r="B79" s="3"/>
      <c r="C79" s="58"/>
      <c r="D79" s="52"/>
      <c r="E79" s="48"/>
      <c r="F79" s="63"/>
      <c r="G79" s="32"/>
      <c r="H79" s="27"/>
      <c r="I79" s="19"/>
    </row>
    <row r="80" spans="2:9" x14ac:dyDescent="0.25">
      <c r="B80" s="3" t="s">
        <v>51</v>
      </c>
      <c r="C80" s="8"/>
      <c r="D80" s="56" t="s">
        <v>95</v>
      </c>
      <c r="E80" s="10"/>
      <c r="F80" s="13"/>
      <c r="G80" s="32"/>
      <c r="H80" s="27"/>
      <c r="I80" s="19">
        <v>0</v>
      </c>
    </row>
    <row r="81" spans="2:9" x14ac:dyDescent="0.25">
      <c r="B81" s="3"/>
      <c r="C81" s="12" t="s">
        <v>47</v>
      </c>
      <c r="D81" s="52" t="s">
        <v>204</v>
      </c>
      <c r="E81" s="53" t="s">
        <v>103</v>
      </c>
      <c r="F81" s="63">
        <v>1</v>
      </c>
      <c r="G81" s="55"/>
      <c r="H81" s="51"/>
      <c r="I81" s="19">
        <v>0</v>
      </c>
    </row>
    <row r="82" spans="2:9" x14ac:dyDescent="0.25">
      <c r="B82" s="3"/>
      <c r="C82" s="12" t="s">
        <v>47</v>
      </c>
      <c r="D82" s="52" t="s">
        <v>96</v>
      </c>
      <c r="E82" s="53" t="s">
        <v>103</v>
      </c>
      <c r="F82" s="63">
        <v>1</v>
      </c>
      <c r="G82" s="55"/>
      <c r="H82" s="51"/>
      <c r="I82" s="19">
        <v>0</v>
      </c>
    </row>
    <row r="83" spans="2:9" x14ac:dyDescent="0.25">
      <c r="B83" s="3"/>
      <c r="C83" s="12" t="s">
        <v>47</v>
      </c>
      <c r="D83" s="52" t="s">
        <v>97</v>
      </c>
      <c r="E83" s="53" t="s">
        <v>176</v>
      </c>
      <c r="F83" s="63">
        <v>1</v>
      </c>
      <c r="G83" s="55"/>
      <c r="H83" s="51"/>
      <c r="I83" s="19">
        <v>0</v>
      </c>
    </row>
    <row r="84" spans="2:9" x14ac:dyDescent="0.25">
      <c r="B84" s="3"/>
      <c r="C84" s="12" t="s">
        <v>47</v>
      </c>
      <c r="D84" s="69" t="s">
        <v>182</v>
      </c>
      <c r="E84" s="53" t="s">
        <v>176</v>
      </c>
      <c r="F84" s="63">
        <v>1</v>
      </c>
      <c r="G84" s="55"/>
      <c r="H84" s="51"/>
      <c r="I84" s="19"/>
    </row>
    <row r="85" spans="2:9" x14ac:dyDescent="0.25">
      <c r="B85" s="3"/>
      <c r="C85" s="8"/>
      <c r="D85" s="9"/>
      <c r="E85" s="10"/>
      <c r="F85" s="36"/>
      <c r="G85" s="32"/>
      <c r="H85" s="27"/>
      <c r="I85" s="19">
        <v>0</v>
      </c>
    </row>
    <row r="86" spans="2:9" x14ac:dyDescent="0.25">
      <c r="B86" s="3" t="s">
        <v>52</v>
      </c>
      <c r="C86" s="8"/>
      <c r="D86" s="57" t="s">
        <v>98</v>
      </c>
      <c r="E86" s="10"/>
      <c r="F86" s="36"/>
      <c r="G86" s="32"/>
      <c r="H86" s="27"/>
      <c r="I86" s="19">
        <v>0</v>
      </c>
    </row>
    <row r="87" spans="2:9" x14ac:dyDescent="0.25">
      <c r="B87" s="3" t="s">
        <v>100</v>
      </c>
      <c r="C87" s="58"/>
      <c r="D87" s="52" t="s">
        <v>99</v>
      </c>
      <c r="E87" s="53"/>
      <c r="F87" s="63"/>
      <c r="G87" s="32"/>
      <c r="H87" s="27"/>
      <c r="I87" s="19">
        <v>0</v>
      </c>
    </row>
    <row r="88" spans="2:9" x14ac:dyDescent="0.25">
      <c r="B88" s="3" t="s">
        <v>101</v>
      </c>
      <c r="C88" s="58"/>
      <c r="D88" s="52" t="s">
        <v>102</v>
      </c>
      <c r="E88" s="53"/>
      <c r="F88" s="63"/>
      <c r="G88" s="32"/>
      <c r="H88" s="27"/>
      <c r="I88" s="19">
        <v>0</v>
      </c>
    </row>
    <row r="89" spans="2:9" x14ac:dyDescent="0.25">
      <c r="B89" s="3"/>
      <c r="C89" s="12" t="s">
        <v>47</v>
      </c>
      <c r="D89" s="52" t="s">
        <v>186</v>
      </c>
      <c r="E89" s="53" t="s">
        <v>103</v>
      </c>
      <c r="F89" s="63">
        <v>1</v>
      </c>
      <c r="G89" s="32"/>
      <c r="H89" s="27"/>
      <c r="I89" s="19"/>
    </row>
    <row r="90" spans="2:9" x14ac:dyDescent="0.25">
      <c r="B90" s="3"/>
      <c r="C90" s="12" t="s">
        <v>47</v>
      </c>
      <c r="D90" s="52" t="s">
        <v>170</v>
      </c>
      <c r="E90" s="53" t="s">
        <v>103</v>
      </c>
      <c r="F90" s="63">
        <v>1</v>
      </c>
      <c r="G90" s="32"/>
      <c r="H90" s="27"/>
      <c r="I90" s="19">
        <v>0</v>
      </c>
    </row>
    <row r="91" spans="2:9" x14ac:dyDescent="0.25">
      <c r="B91" s="3" t="s">
        <v>104</v>
      </c>
      <c r="C91" s="58"/>
      <c r="D91" s="52" t="s">
        <v>105</v>
      </c>
      <c r="E91" s="53" t="s">
        <v>103</v>
      </c>
      <c r="F91" s="63">
        <v>14</v>
      </c>
      <c r="G91" s="32"/>
      <c r="H91" s="27"/>
      <c r="I91" s="19">
        <v>0</v>
      </c>
    </row>
    <row r="92" spans="2:9" x14ac:dyDescent="0.25">
      <c r="B92" s="3"/>
      <c r="C92" s="58"/>
      <c r="D92" s="52" t="s">
        <v>250</v>
      </c>
      <c r="E92" s="53"/>
      <c r="F92" s="63"/>
      <c r="G92" s="32"/>
      <c r="H92" s="27"/>
      <c r="I92" s="19"/>
    </row>
    <row r="93" spans="2:9" x14ac:dyDescent="0.25">
      <c r="B93" s="3" t="s">
        <v>106</v>
      </c>
      <c r="C93" s="58"/>
      <c r="D93" s="57" t="s">
        <v>17</v>
      </c>
      <c r="E93" s="53"/>
      <c r="F93" s="63"/>
      <c r="G93" s="32"/>
      <c r="H93" s="27"/>
      <c r="I93" s="19">
        <v>0</v>
      </c>
    </row>
    <row r="94" spans="2:9" x14ac:dyDescent="0.25">
      <c r="B94" s="3" t="s">
        <v>107</v>
      </c>
      <c r="C94" s="58"/>
      <c r="D94" s="57" t="s">
        <v>108</v>
      </c>
      <c r="E94" s="53"/>
      <c r="F94" s="63"/>
      <c r="G94" s="32"/>
      <c r="H94" s="27"/>
      <c r="I94" s="19">
        <v>0</v>
      </c>
    </row>
    <row r="95" spans="2:9" x14ac:dyDescent="0.25">
      <c r="B95" s="3"/>
      <c r="C95" s="58" t="s">
        <v>47</v>
      </c>
      <c r="D95" s="52" t="s">
        <v>109</v>
      </c>
      <c r="E95" s="53" t="s">
        <v>8</v>
      </c>
      <c r="F95" s="63">
        <f>SUM(F103:F111)*2*1.2</f>
        <v>1653.6</v>
      </c>
      <c r="G95" s="32"/>
      <c r="H95" s="27"/>
      <c r="I95" s="19">
        <v>0</v>
      </c>
    </row>
    <row r="96" spans="2:9" x14ac:dyDescent="0.25">
      <c r="B96" s="3"/>
      <c r="C96" s="58" t="s">
        <v>47</v>
      </c>
      <c r="D96" s="52" t="s">
        <v>110</v>
      </c>
      <c r="E96" s="53" t="s">
        <v>103</v>
      </c>
      <c r="F96" s="63">
        <v>1</v>
      </c>
      <c r="G96" s="32"/>
      <c r="H96" s="27"/>
      <c r="I96" s="19">
        <v>0</v>
      </c>
    </row>
    <row r="97" spans="2:9" x14ac:dyDescent="0.25">
      <c r="B97" s="3"/>
      <c r="C97" s="58" t="s">
        <v>47</v>
      </c>
      <c r="D97" s="52" t="s">
        <v>111</v>
      </c>
      <c r="E97" s="53" t="s">
        <v>103</v>
      </c>
      <c r="F97" s="63">
        <v>1</v>
      </c>
      <c r="G97" s="32"/>
      <c r="H97" s="27"/>
      <c r="I97" s="19">
        <v>0</v>
      </c>
    </row>
    <row r="98" spans="2:9" x14ac:dyDescent="0.25">
      <c r="B98" s="3"/>
      <c r="C98" s="58" t="s">
        <v>47</v>
      </c>
      <c r="D98" s="52" t="s">
        <v>112</v>
      </c>
      <c r="E98" s="53" t="s">
        <v>2</v>
      </c>
      <c r="F98" s="63">
        <v>108</v>
      </c>
      <c r="G98" s="32"/>
      <c r="H98" s="27"/>
      <c r="I98" s="19">
        <v>0</v>
      </c>
    </row>
    <row r="99" spans="2:9" x14ac:dyDescent="0.25">
      <c r="B99" s="3"/>
      <c r="C99" s="58" t="s">
        <v>47</v>
      </c>
      <c r="D99" s="52" t="s">
        <v>113</v>
      </c>
      <c r="E99" s="53" t="s">
        <v>103</v>
      </c>
      <c r="F99" s="63">
        <v>1</v>
      </c>
      <c r="G99" s="32"/>
      <c r="H99" s="27"/>
      <c r="I99" s="19">
        <v>0</v>
      </c>
    </row>
    <row r="100" spans="2:9" x14ac:dyDescent="0.25">
      <c r="B100" s="3"/>
      <c r="C100" s="58" t="s">
        <v>47</v>
      </c>
      <c r="D100" s="52" t="s">
        <v>114</v>
      </c>
      <c r="E100" s="53" t="s">
        <v>2</v>
      </c>
      <c r="F100" s="63">
        <v>108</v>
      </c>
      <c r="G100" s="32"/>
      <c r="H100" s="27"/>
      <c r="I100" s="19">
        <v>0</v>
      </c>
    </row>
    <row r="101" spans="2:9" x14ac:dyDescent="0.25">
      <c r="B101" s="3"/>
      <c r="C101" s="58" t="s">
        <v>47</v>
      </c>
      <c r="D101" s="52" t="s">
        <v>118</v>
      </c>
      <c r="E101" s="48" t="s">
        <v>2</v>
      </c>
      <c r="F101" s="63">
        <v>7</v>
      </c>
      <c r="G101" s="32"/>
      <c r="H101" s="27"/>
      <c r="I101" s="19">
        <v>0</v>
      </c>
    </row>
    <row r="102" spans="2:9" x14ac:dyDescent="0.25">
      <c r="B102" s="3" t="s">
        <v>116</v>
      </c>
      <c r="C102" s="58"/>
      <c r="D102" s="57" t="s">
        <v>115</v>
      </c>
      <c r="E102" s="53"/>
      <c r="F102" s="54"/>
      <c r="G102" s="32"/>
      <c r="H102" s="27"/>
      <c r="I102" s="19">
        <v>0</v>
      </c>
    </row>
    <row r="103" spans="2:9" x14ac:dyDescent="0.25">
      <c r="B103" s="3"/>
      <c r="C103" s="58" t="s">
        <v>47</v>
      </c>
      <c r="D103" s="52" t="s">
        <v>117</v>
      </c>
      <c r="E103" s="48" t="s">
        <v>2</v>
      </c>
      <c r="F103" s="63">
        <v>324</v>
      </c>
      <c r="G103" s="32"/>
      <c r="H103" s="27"/>
      <c r="I103" s="19">
        <v>0</v>
      </c>
    </row>
    <row r="104" spans="2:9" x14ac:dyDescent="0.25">
      <c r="B104" s="3"/>
      <c r="C104" s="58" t="s">
        <v>47</v>
      </c>
      <c r="D104" s="59" t="s">
        <v>23</v>
      </c>
      <c r="E104" s="48" t="s">
        <v>2</v>
      </c>
      <c r="F104" s="63">
        <v>63</v>
      </c>
      <c r="G104" s="32"/>
      <c r="H104" s="27"/>
      <c r="I104" s="19">
        <v>0</v>
      </c>
    </row>
    <row r="105" spans="2:9" x14ac:dyDescent="0.25">
      <c r="B105" s="3"/>
      <c r="C105" s="58" t="s">
        <v>47</v>
      </c>
      <c r="D105" s="59" t="s">
        <v>24</v>
      </c>
      <c r="E105" s="48" t="s">
        <v>2</v>
      </c>
      <c r="F105" s="63">
        <v>55</v>
      </c>
      <c r="G105" s="32"/>
      <c r="H105" s="27"/>
      <c r="I105" s="19">
        <v>0</v>
      </c>
    </row>
    <row r="106" spans="2:9" x14ac:dyDescent="0.25">
      <c r="B106" s="3"/>
      <c r="C106" s="58" t="s">
        <v>47</v>
      </c>
      <c r="D106" s="59" t="s">
        <v>21</v>
      </c>
      <c r="E106" s="48" t="s">
        <v>2</v>
      </c>
      <c r="F106" s="63">
        <v>65</v>
      </c>
      <c r="G106" s="32"/>
      <c r="H106" s="27"/>
      <c r="I106" s="19">
        <v>0</v>
      </c>
    </row>
    <row r="107" spans="2:9" x14ac:dyDescent="0.25">
      <c r="B107" s="3"/>
      <c r="C107" s="58" t="s">
        <v>47</v>
      </c>
      <c r="D107" s="59" t="s">
        <v>22</v>
      </c>
      <c r="E107" s="48" t="s">
        <v>2</v>
      </c>
      <c r="F107" s="63">
        <v>26</v>
      </c>
      <c r="G107" s="32"/>
      <c r="H107" s="27"/>
      <c r="I107" s="19">
        <v>0</v>
      </c>
    </row>
    <row r="108" spans="2:9" x14ac:dyDescent="0.25">
      <c r="B108" s="3"/>
      <c r="C108" s="58" t="s">
        <v>47</v>
      </c>
      <c r="D108" s="59" t="s">
        <v>187</v>
      </c>
      <c r="E108" s="48" t="s">
        <v>2</v>
      </c>
      <c r="F108" s="63">
        <v>16</v>
      </c>
      <c r="G108" s="32"/>
      <c r="H108" s="27"/>
      <c r="I108" s="19">
        <v>0</v>
      </c>
    </row>
    <row r="109" spans="2:9" x14ac:dyDescent="0.25">
      <c r="B109" s="3"/>
      <c r="C109" s="58" t="s">
        <v>47</v>
      </c>
      <c r="D109" s="59" t="s">
        <v>16</v>
      </c>
      <c r="E109" s="48" t="s">
        <v>2</v>
      </c>
      <c r="F109" s="63">
        <v>21</v>
      </c>
      <c r="G109" s="32"/>
      <c r="H109" s="27"/>
      <c r="I109" s="19">
        <v>0</v>
      </c>
    </row>
    <row r="110" spans="2:9" x14ac:dyDescent="0.25">
      <c r="B110" s="3"/>
      <c r="C110" s="58" t="s">
        <v>47</v>
      </c>
      <c r="D110" s="59" t="s">
        <v>188</v>
      </c>
      <c r="E110" s="48" t="s">
        <v>2</v>
      </c>
      <c r="F110" s="63">
        <v>17</v>
      </c>
      <c r="G110" s="32"/>
      <c r="H110" s="27"/>
      <c r="I110" s="19"/>
    </row>
    <row r="111" spans="2:9" x14ac:dyDescent="0.25">
      <c r="B111" s="3" t="s">
        <v>119</v>
      </c>
      <c r="C111" s="60"/>
      <c r="D111" s="57" t="s">
        <v>189</v>
      </c>
      <c r="E111" s="48" t="s">
        <v>2</v>
      </c>
      <c r="F111" s="63">
        <v>102</v>
      </c>
      <c r="G111" s="32"/>
      <c r="H111" s="27"/>
      <c r="I111" s="19">
        <v>0</v>
      </c>
    </row>
    <row r="112" spans="2:9" x14ac:dyDescent="0.25">
      <c r="B112" s="3" t="s">
        <v>120</v>
      </c>
      <c r="C112" s="60"/>
      <c r="D112" s="57" t="s">
        <v>121</v>
      </c>
      <c r="E112" s="53"/>
      <c r="F112" s="54"/>
      <c r="G112" s="32"/>
      <c r="H112" s="27"/>
      <c r="I112" s="19">
        <v>0</v>
      </c>
    </row>
    <row r="113" spans="2:9" x14ac:dyDescent="0.25">
      <c r="B113" s="3"/>
      <c r="C113" s="58" t="s">
        <v>47</v>
      </c>
      <c r="D113" s="59" t="s">
        <v>18</v>
      </c>
      <c r="E113" s="48" t="s">
        <v>2</v>
      </c>
      <c r="F113" s="48">
        <v>8</v>
      </c>
      <c r="G113" s="32"/>
      <c r="H113" s="27"/>
      <c r="I113" s="19">
        <v>0</v>
      </c>
    </row>
    <row r="114" spans="2:9" x14ac:dyDescent="0.25">
      <c r="B114" s="3"/>
      <c r="C114" s="58" t="s">
        <v>47</v>
      </c>
      <c r="D114" s="59" t="s">
        <v>19</v>
      </c>
      <c r="E114" s="48" t="s">
        <v>2</v>
      </c>
      <c r="F114" s="48">
        <v>88</v>
      </c>
      <c r="G114" s="32"/>
      <c r="H114" s="27"/>
      <c r="I114" s="19">
        <v>0</v>
      </c>
    </row>
    <row r="115" spans="2:9" x14ac:dyDescent="0.25">
      <c r="B115" s="3"/>
      <c r="C115" s="58" t="s">
        <v>47</v>
      </c>
      <c r="D115" s="59" t="s">
        <v>203</v>
      </c>
      <c r="E115" s="48" t="s">
        <v>2</v>
      </c>
      <c r="F115" s="48">
        <v>9</v>
      </c>
      <c r="G115" s="32"/>
      <c r="H115" s="27"/>
      <c r="I115" s="19">
        <v>0</v>
      </c>
    </row>
    <row r="116" spans="2:9" x14ac:dyDescent="0.25">
      <c r="B116" s="3"/>
      <c r="C116" s="58"/>
      <c r="D116" s="59"/>
      <c r="E116" s="48"/>
      <c r="F116" s="48"/>
      <c r="G116" s="32"/>
      <c r="H116" s="27"/>
      <c r="I116" s="19"/>
    </row>
    <row r="117" spans="2:9" x14ac:dyDescent="0.25">
      <c r="B117" s="3" t="s">
        <v>205</v>
      </c>
      <c r="C117" s="60"/>
      <c r="D117" s="64" t="s">
        <v>122</v>
      </c>
      <c r="E117" s="48"/>
      <c r="F117" s="48"/>
      <c r="G117" s="32"/>
      <c r="H117" s="27"/>
      <c r="I117" s="19">
        <v>0</v>
      </c>
    </row>
    <row r="118" spans="2:9" x14ac:dyDescent="0.25">
      <c r="B118" s="3"/>
      <c r="C118" s="58"/>
      <c r="D118" s="65" t="s">
        <v>124</v>
      </c>
      <c r="E118" s="48"/>
      <c r="F118" s="48"/>
      <c r="G118" s="32"/>
      <c r="H118" s="27"/>
      <c r="I118" s="19">
        <v>0</v>
      </c>
    </row>
    <row r="119" spans="2:9" x14ac:dyDescent="0.25">
      <c r="B119" s="3"/>
      <c r="C119" s="58" t="s">
        <v>47</v>
      </c>
      <c r="D119" s="59" t="s">
        <v>12</v>
      </c>
      <c r="E119" s="48" t="s">
        <v>2</v>
      </c>
      <c r="F119" s="63">
        <v>127</v>
      </c>
      <c r="G119" s="32"/>
      <c r="H119" s="27"/>
      <c r="I119" s="19">
        <v>0</v>
      </c>
    </row>
    <row r="120" spans="2:9" x14ac:dyDescent="0.25">
      <c r="B120" s="3"/>
      <c r="C120" s="58" t="s">
        <v>47</v>
      </c>
      <c r="D120" s="59" t="s">
        <v>9</v>
      </c>
      <c r="E120" s="48" t="s">
        <v>2</v>
      </c>
      <c r="F120" s="63">
        <v>115</v>
      </c>
      <c r="G120" s="32"/>
      <c r="H120" s="27"/>
      <c r="I120" s="19">
        <v>0</v>
      </c>
    </row>
    <row r="121" spans="2:9" x14ac:dyDescent="0.25">
      <c r="B121" s="3"/>
      <c r="C121" s="58" t="s">
        <v>47</v>
      </c>
      <c r="D121" s="59" t="s">
        <v>10</v>
      </c>
      <c r="E121" s="48" t="s">
        <v>2</v>
      </c>
      <c r="F121" s="63">
        <v>5</v>
      </c>
      <c r="G121" s="32"/>
      <c r="H121" s="27"/>
      <c r="I121" s="19">
        <v>0</v>
      </c>
    </row>
    <row r="122" spans="2:9" x14ac:dyDescent="0.25">
      <c r="B122" s="3"/>
      <c r="C122" s="58" t="s">
        <v>47</v>
      </c>
      <c r="D122" s="59" t="s">
        <v>123</v>
      </c>
      <c r="E122" s="48" t="s">
        <v>2</v>
      </c>
      <c r="F122" s="63">
        <v>1</v>
      </c>
      <c r="G122" s="32"/>
      <c r="H122" s="27"/>
      <c r="I122" s="19">
        <v>0</v>
      </c>
    </row>
    <row r="123" spans="2:9" x14ac:dyDescent="0.25">
      <c r="B123" s="3"/>
      <c r="C123" s="58" t="s">
        <v>47</v>
      </c>
      <c r="D123" s="59" t="s">
        <v>30</v>
      </c>
      <c r="E123" s="48" t="s">
        <v>2</v>
      </c>
      <c r="F123" s="63">
        <v>1</v>
      </c>
      <c r="G123" s="32"/>
      <c r="H123" s="27"/>
      <c r="I123" s="19">
        <v>0</v>
      </c>
    </row>
    <row r="124" spans="2:9" x14ac:dyDescent="0.25">
      <c r="B124" s="3"/>
      <c r="C124" s="58" t="s">
        <v>47</v>
      </c>
      <c r="D124" s="59" t="s">
        <v>13</v>
      </c>
      <c r="E124" s="48" t="s">
        <v>2</v>
      </c>
      <c r="F124" s="63">
        <v>72</v>
      </c>
      <c r="G124" s="32"/>
      <c r="H124" s="27"/>
      <c r="I124" s="19">
        <v>0</v>
      </c>
    </row>
    <row r="125" spans="2:9" x14ac:dyDescent="0.25">
      <c r="B125" s="3"/>
      <c r="C125" s="58"/>
      <c r="D125" s="66" t="s">
        <v>125</v>
      </c>
      <c r="E125" s="48"/>
      <c r="F125" s="48"/>
      <c r="G125" s="32"/>
      <c r="H125" s="27"/>
      <c r="I125" s="19">
        <v>0</v>
      </c>
    </row>
    <row r="126" spans="2:9" x14ac:dyDescent="0.25">
      <c r="B126" s="3"/>
      <c r="C126" s="58" t="s">
        <v>47</v>
      </c>
      <c r="D126" s="59" t="s">
        <v>15</v>
      </c>
      <c r="E126" s="48" t="s">
        <v>2</v>
      </c>
      <c r="F126" s="63">
        <v>1</v>
      </c>
      <c r="G126" s="32"/>
      <c r="H126" s="27"/>
      <c r="I126" s="19">
        <v>0</v>
      </c>
    </row>
    <row r="127" spans="2:9" x14ac:dyDescent="0.25">
      <c r="B127" s="3"/>
      <c r="C127" s="58" t="s">
        <v>47</v>
      </c>
      <c r="D127" s="59" t="s">
        <v>14</v>
      </c>
      <c r="E127" s="48" t="s">
        <v>2</v>
      </c>
      <c r="F127" s="63">
        <v>81</v>
      </c>
      <c r="G127" s="32"/>
      <c r="H127" s="27"/>
      <c r="I127" s="19">
        <v>0</v>
      </c>
    </row>
    <row r="128" spans="2:9" x14ac:dyDescent="0.25">
      <c r="B128" s="3"/>
      <c r="C128" s="58" t="s">
        <v>47</v>
      </c>
      <c r="D128" s="59" t="s">
        <v>31</v>
      </c>
      <c r="E128" s="48" t="s">
        <v>2</v>
      </c>
      <c r="F128" s="63">
        <v>2</v>
      </c>
      <c r="G128" s="32"/>
      <c r="H128" s="27"/>
      <c r="I128" s="19">
        <v>0</v>
      </c>
    </row>
    <row r="129" spans="2:9" x14ac:dyDescent="0.25">
      <c r="B129" s="3"/>
      <c r="C129" s="58"/>
      <c r="D129" s="59"/>
      <c r="E129" s="48"/>
      <c r="F129" s="63"/>
      <c r="G129" s="32"/>
      <c r="H129" s="27"/>
      <c r="I129" s="19"/>
    </row>
    <row r="130" spans="2:9" x14ac:dyDescent="0.25">
      <c r="B130" s="3" t="s">
        <v>206</v>
      </c>
      <c r="C130" s="60"/>
      <c r="D130" s="64" t="s">
        <v>126</v>
      </c>
      <c r="E130" s="48"/>
      <c r="F130" s="48"/>
      <c r="G130" s="32"/>
      <c r="H130" s="27"/>
      <c r="I130" s="19">
        <v>0</v>
      </c>
    </row>
    <row r="131" spans="2:9" x14ac:dyDescent="0.25">
      <c r="B131" s="3"/>
      <c r="C131" s="58" t="s">
        <v>47</v>
      </c>
      <c r="D131" s="59" t="s">
        <v>32</v>
      </c>
      <c r="E131" s="48" t="s">
        <v>103</v>
      </c>
      <c r="F131" s="63">
        <v>1</v>
      </c>
      <c r="G131" s="32"/>
      <c r="H131" s="27"/>
      <c r="I131" s="19">
        <v>0</v>
      </c>
    </row>
    <row r="132" spans="2:9" x14ac:dyDescent="0.25">
      <c r="B132" s="3"/>
      <c r="C132" s="58" t="s">
        <v>47</v>
      </c>
      <c r="D132" s="59" t="s">
        <v>33</v>
      </c>
      <c r="E132" s="48" t="s">
        <v>103</v>
      </c>
      <c r="F132" s="63">
        <v>1</v>
      </c>
      <c r="G132" s="32"/>
      <c r="H132" s="27"/>
      <c r="I132" s="19">
        <v>0</v>
      </c>
    </row>
    <row r="133" spans="2:9" x14ac:dyDescent="0.25">
      <c r="B133" s="3"/>
      <c r="C133" s="58"/>
      <c r="D133" s="59"/>
      <c r="E133" s="48"/>
      <c r="F133" s="63"/>
      <c r="G133" s="32"/>
      <c r="H133" s="27"/>
      <c r="I133" s="19"/>
    </row>
    <row r="134" spans="2:9" x14ac:dyDescent="0.25">
      <c r="B134" s="3" t="s">
        <v>227</v>
      </c>
      <c r="C134" s="60"/>
      <c r="D134" s="64" t="s">
        <v>127</v>
      </c>
      <c r="E134" s="48"/>
      <c r="F134" s="48"/>
      <c r="G134" s="32"/>
      <c r="H134" s="27"/>
      <c r="I134" s="19">
        <v>0</v>
      </c>
    </row>
    <row r="135" spans="2:9" x14ac:dyDescent="0.25">
      <c r="B135" s="3"/>
      <c r="C135" s="58" t="s">
        <v>47</v>
      </c>
      <c r="D135" s="52" t="s">
        <v>128</v>
      </c>
      <c r="E135" s="48" t="s">
        <v>2</v>
      </c>
      <c r="F135" s="63">
        <v>19</v>
      </c>
      <c r="G135" s="32"/>
      <c r="H135" s="27"/>
      <c r="I135" s="19">
        <v>0</v>
      </c>
    </row>
    <row r="136" spans="2:9" x14ac:dyDescent="0.25">
      <c r="B136" s="3"/>
      <c r="C136" s="58" t="s">
        <v>47</v>
      </c>
      <c r="D136" s="52" t="s">
        <v>131</v>
      </c>
      <c r="E136" s="48" t="s">
        <v>103</v>
      </c>
      <c r="F136" s="63">
        <v>19</v>
      </c>
      <c r="G136" s="32"/>
      <c r="H136" s="27"/>
      <c r="I136" s="19">
        <v>0</v>
      </c>
    </row>
    <row r="137" spans="2:9" x14ac:dyDescent="0.25">
      <c r="B137" s="3"/>
      <c r="C137" s="58" t="s">
        <v>47</v>
      </c>
      <c r="D137" s="52" t="s">
        <v>130</v>
      </c>
      <c r="E137" s="48" t="s">
        <v>176</v>
      </c>
      <c r="F137" s="63">
        <v>1</v>
      </c>
      <c r="G137" s="32"/>
      <c r="H137" s="27"/>
      <c r="I137" s="19">
        <v>0</v>
      </c>
    </row>
    <row r="138" spans="2:9" x14ac:dyDescent="0.25">
      <c r="B138" s="3"/>
      <c r="C138" s="58"/>
      <c r="D138" s="52"/>
      <c r="E138" s="48"/>
      <c r="F138" s="63"/>
      <c r="G138" s="32"/>
      <c r="H138" s="27"/>
      <c r="I138" s="19"/>
    </row>
    <row r="139" spans="2:9" x14ac:dyDescent="0.25">
      <c r="B139" s="3" t="s">
        <v>228</v>
      </c>
      <c r="C139" s="58" t="s">
        <v>47</v>
      </c>
      <c r="D139" s="52" t="s">
        <v>201</v>
      </c>
      <c r="E139" s="48" t="s">
        <v>2</v>
      </c>
      <c r="F139" s="63">
        <v>2</v>
      </c>
      <c r="G139" s="32"/>
      <c r="H139" s="27"/>
      <c r="I139" s="19">
        <v>0</v>
      </c>
    </row>
    <row r="140" spans="2:9" x14ac:dyDescent="0.25">
      <c r="B140" s="3"/>
      <c r="C140" s="60"/>
      <c r="D140" s="52"/>
      <c r="E140" s="53"/>
      <c r="F140" s="54"/>
      <c r="G140" s="32"/>
      <c r="H140" s="27"/>
      <c r="I140" s="19">
        <v>0</v>
      </c>
    </row>
    <row r="141" spans="2:9" x14ac:dyDescent="0.25">
      <c r="B141" s="3" t="s">
        <v>53</v>
      </c>
      <c r="C141" s="60"/>
      <c r="D141" s="57" t="s">
        <v>132</v>
      </c>
      <c r="E141" s="53"/>
      <c r="F141" s="54"/>
      <c r="G141" s="32"/>
      <c r="H141" s="27"/>
      <c r="I141" s="19">
        <v>0</v>
      </c>
    </row>
    <row r="142" spans="2:9" x14ac:dyDescent="0.25">
      <c r="B142" s="3" t="s">
        <v>229</v>
      </c>
      <c r="C142" s="60"/>
      <c r="D142" s="57" t="s">
        <v>133</v>
      </c>
      <c r="E142" s="53"/>
      <c r="F142" s="54"/>
      <c r="G142" s="32"/>
      <c r="H142" s="27"/>
      <c r="I142" s="19">
        <v>0</v>
      </c>
    </row>
    <row r="143" spans="2:9" x14ac:dyDescent="0.25">
      <c r="B143" s="3"/>
      <c r="C143" s="58" t="s">
        <v>47</v>
      </c>
      <c r="D143" s="52" t="s">
        <v>178</v>
      </c>
      <c r="E143" s="53" t="s">
        <v>2</v>
      </c>
      <c r="F143" s="63">
        <v>2</v>
      </c>
      <c r="G143" s="32"/>
      <c r="H143" s="27"/>
      <c r="I143" s="19">
        <v>0</v>
      </c>
    </row>
    <row r="144" spans="2:9" x14ac:dyDescent="0.25">
      <c r="B144" s="3"/>
      <c r="C144" s="58" t="s">
        <v>47</v>
      </c>
      <c r="D144" s="52" t="s">
        <v>134</v>
      </c>
      <c r="E144" s="53" t="s">
        <v>103</v>
      </c>
      <c r="F144" s="63">
        <v>1</v>
      </c>
      <c r="G144" s="32"/>
      <c r="H144" s="27"/>
      <c r="I144" s="19">
        <v>0</v>
      </c>
    </row>
    <row r="145" spans="2:9" x14ac:dyDescent="0.25">
      <c r="B145" s="3" t="s">
        <v>230</v>
      </c>
      <c r="C145" s="60"/>
      <c r="D145" s="57" t="s">
        <v>135</v>
      </c>
      <c r="E145" s="53"/>
      <c r="F145" s="54"/>
      <c r="G145" s="32"/>
      <c r="H145" s="27"/>
      <c r="I145" s="19">
        <v>0</v>
      </c>
    </row>
    <row r="146" spans="2:9" x14ac:dyDescent="0.25">
      <c r="B146" s="3"/>
      <c r="C146" s="58" t="s">
        <v>47</v>
      </c>
      <c r="D146" s="59" t="s">
        <v>25</v>
      </c>
      <c r="E146" s="48" t="s">
        <v>2</v>
      </c>
      <c r="F146" s="63">
        <v>5</v>
      </c>
      <c r="G146" s="32"/>
      <c r="H146" s="27"/>
      <c r="I146" s="19">
        <v>0</v>
      </c>
    </row>
    <row r="147" spans="2:9" x14ac:dyDescent="0.25">
      <c r="B147" s="3"/>
      <c r="C147" s="58" t="s">
        <v>47</v>
      </c>
      <c r="D147" s="59" t="s">
        <v>26</v>
      </c>
      <c r="E147" s="48" t="s">
        <v>2</v>
      </c>
      <c r="F147" s="63">
        <v>109</v>
      </c>
      <c r="G147" s="32"/>
      <c r="H147" s="27"/>
      <c r="I147" s="19">
        <v>0</v>
      </c>
    </row>
    <row r="148" spans="2:9" x14ac:dyDescent="0.25">
      <c r="B148" s="3"/>
      <c r="C148" s="58" t="s">
        <v>47</v>
      </c>
      <c r="D148" s="59" t="s">
        <v>27</v>
      </c>
      <c r="E148" s="48" t="s">
        <v>2</v>
      </c>
      <c r="F148" s="63">
        <v>12</v>
      </c>
      <c r="G148" s="32"/>
      <c r="H148" s="27"/>
      <c r="I148" s="19">
        <v>0</v>
      </c>
    </row>
    <row r="149" spans="2:9" x14ac:dyDescent="0.25">
      <c r="B149" s="3"/>
      <c r="C149" s="58" t="s">
        <v>47</v>
      </c>
      <c r="D149" s="59" t="s">
        <v>28</v>
      </c>
      <c r="E149" s="48" t="s">
        <v>2</v>
      </c>
      <c r="F149" s="63">
        <v>3</v>
      </c>
      <c r="G149" s="32"/>
      <c r="H149" s="27"/>
      <c r="I149" s="19">
        <v>0</v>
      </c>
    </row>
    <row r="150" spans="2:9" x14ac:dyDescent="0.25">
      <c r="B150" s="3"/>
      <c r="C150" s="58" t="s">
        <v>47</v>
      </c>
      <c r="D150" s="59" t="s">
        <v>29</v>
      </c>
      <c r="E150" s="48" t="s">
        <v>6</v>
      </c>
      <c r="F150" s="63">
        <v>6</v>
      </c>
      <c r="G150" s="32"/>
      <c r="H150" s="27"/>
      <c r="I150" s="19">
        <v>0</v>
      </c>
    </row>
    <row r="151" spans="2:9" x14ac:dyDescent="0.25">
      <c r="B151" s="3"/>
      <c r="C151" s="58" t="s">
        <v>47</v>
      </c>
      <c r="D151" s="59" t="s">
        <v>11</v>
      </c>
      <c r="E151" s="48" t="s">
        <v>2</v>
      </c>
      <c r="F151" s="63">
        <v>17</v>
      </c>
      <c r="G151" s="32"/>
      <c r="H151" s="27"/>
      <c r="I151" s="19">
        <v>0</v>
      </c>
    </row>
    <row r="152" spans="2:9" x14ac:dyDescent="0.25">
      <c r="B152" s="3"/>
      <c r="C152" s="58" t="s">
        <v>47</v>
      </c>
      <c r="D152" s="52" t="s">
        <v>136</v>
      </c>
      <c r="E152" s="53" t="s">
        <v>103</v>
      </c>
      <c r="F152" s="63">
        <v>1</v>
      </c>
      <c r="G152" s="32"/>
      <c r="H152" s="27"/>
      <c r="I152" s="19">
        <v>0</v>
      </c>
    </row>
    <row r="153" spans="2:9" x14ac:dyDescent="0.25">
      <c r="B153" s="3" t="s">
        <v>231</v>
      </c>
      <c r="C153" s="60"/>
      <c r="D153" s="57" t="s">
        <v>137</v>
      </c>
      <c r="E153" s="53"/>
      <c r="F153" s="54"/>
      <c r="G153" s="32"/>
      <c r="H153" s="27"/>
      <c r="I153" s="19">
        <v>0</v>
      </c>
    </row>
    <row r="154" spans="2:9" x14ac:dyDescent="0.25">
      <c r="B154" s="3"/>
      <c r="C154" s="58" t="s">
        <v>47</v>
      </c>
      <c r="D154" s="52" t="s">
        <v>179</v>
      </c>
      <c r="E154" s="53" t="s">
        <v>103</v>
      </c>
      <c r="F154" s="63">
        <v>1</v>
      </c>
      <c r="G154" s="32"/>
      <c r="H154" s="27"/>
      <c r="I154" s="19">
        <v>0</v>
      </c>
    </row>
    <row r="155" spans="2:9" x14ac:dyDescent="0.25">
      <c r="B155" s="3"/>
      <c r="C155" s="58" t="s">
        <v>47</v>
      </c>
      <c r="D155" s="52" t="s">
        <v>138</v>
      </c>
      <c r="E155" s="53" t="s">
        <v>103</v>
      </c>
      <c r="F155" s="63">
        <v>1</v>
      </c>
      <c r="G155" s="32"/>
      <c r="H155" s="27"/>
      <c r="I155" s="19">
        <v>0</v>
      </c>
    </row>
    <row r="156" spans="2:9" x14ac:dyDescent="0.25">
      <c r="B156" s="3"/>
      <c r="C156" s="58" t="s">
        <v>47</v>
      </c>
      <c r="D156" s="52" t="s">
        <v>139</v>
      </c>
      <c r="E156" s="53" t="s">
        <v>103</v>
      </c>
      <c r="F156" s="63">
        <v>1</v>
      </c>
      <c r="G156" s="32"/>
      <c r="H156" s="27"/>
      <c r="I156" s="19">
        <v>0</v>
      </c>
    </row>
    <row r="157" spans="2:9" x14ac:dyDescent="0.25">
      <c r="B157" s="3"/>
      <c r="C157" s="58" t="s">
        <v>47</v>
      </c>
      <c r="D157" s="52" t="s">
        <v>140</v>
      </c>
      <c r="E157" s="53" t="s">
        <v>103</v>
      </c>
      <c r="F157" s="63">
        <v>1</v>
      </c>
      <c r="G157" s="32"/>
      <c r="H157" s="27"/>
      <c r="I157" s="19">
        <v>0</v>
      </c>
    </row>
    <row r="158" spans="2:9" x14ac:dyDescent="0.25">
      <c r="B158" s="3" t="s">
        <v>232</v>
      </c>
      <c r="C158" s="60"/>
      <c r="D158" s="57" t="s">
        <v>141</v>
      </c>
      <c r="E158" s="53"/>
      <c r="F158" s="54"/>
      <c r="G158" s="32"/>
      <c r="H158" s="27"/>
      <c r="I158" s="19">
        <v>0</v>
      </c>
    </row>
    <row r="159" spans="2:9" x14ac:dyDescent="0.25">
      <c r="B159" s="3"/>
      <c r="C159" s="58" t="s">
        <v>47</v>
      </c>
      <c r="D159" s="52" t="s">
        <v>142</v>
      </c>
      <c r="E159" s="48" t="s">
        <v>2</v>
      </c>
      <c r="F159" s="48">
        <v>24</v>
      </c>
      <c r="G159" s="32"/>
      <c r="H159" s="27"/>
      <c r="I159" s="19">
        <v>0</v>
      </c>
    </row>
    <row r="160" spans="2:9" x14ac:dyDescent="0.25">
      <c r="B160" s="3"/>
      <c r="C160" s="58" t="s">
        <v>47</v>
      </c>
      <c r="D160" s="52" t="s">
        <v>143</v>
      </c>
      <c r="E160" s="53" t="s">
        <v>176</v>
      </c>
      <c r="F160" s="63">
        <v>1</v>
      </c>
      <c r="G160" s="32"/>
      <c r="H160" s="27"/>
      <c r="I160" s="19">
        <v>0</v>
      </c>
    </row>
    <row r="161" spans="2:11" x14ac:dyDescent="0.25">
      <c r="B161" s="3"/>
      <c r="C161" s="58" t="s">
        <v>47</v>
      </c>
      <c r="D161" s="52" t="s">
        <v>144</v>
      </c>
      <c r="E161" s="53" t="s">
        <v>176</v>
      </c>
      <c r="F161" s="63">
        <v>1</v>
      </c>
      <c r="G161" s="32"/>
      <c r="H161" s="27"/>
      <c r="I161" s="19">
        <v>0</v>
      </c>
    </row>
    <row r="162" spans="2:11" x14ac:dyDescent="0.25">
      <c r="B162" s="3" t="s">
        <v>233</v>
      </c>
      <c r="C162" s="60"/>
      <c r="D162" s="57" t="s">
        <v>145</v>
      </c>
      <c r="E162" s="53"/>
      <c r="F162" s="54"/>
      <c r="G162" s="32"/>
      <c r="H162" s="27"/>
      <c r="I162" s="19">
        <v>0</v>
      </c>
    </row>
    <row r="163" spans="2:11" x14ac:dyDescent="0.25">
      <c r="B163" s="3" t="s">
        <v>234</v>
      </c>
      <c r="C163" s="60"/>
      <c r="D163" s="57" t="s">
        <v>108</v>
      </c>
      <c r="E163" s="53"/>
      <c r="F163" s="54"/>
      <c r="G163" s="32"/>
      <c r="H163" s="27"/>
      <c r="I163" s="19">
        <v>0</v>
      </c>
    </row>
    <row r="164" spans="2:11" x14ac:dyDescent="0.25">
      <c r="B164" s="3"/>
      <c r="C164" s="58" t="s">
        <v>47</v>
      </c>
      <c r="D164" s="59" t="s">
        <v>20</v>
      </c>
      <c r="E164" s="48" t="s">
        <v>103</v>
      </c>
      <c r="F164" s="48">
        <v>1</v>
      </c>
      <c r="G164" s="32"/>
      <c r="H164" s="27"/>
      <c r="I164" s="19">
        <v>0</v>
      </c>
    </row>
    <row r="165" spans="2:11" x14ac:dyDescent="0.25">
      <c r="B165" s="3"/>
      <c r="C165" s="58" t="s">
        <v>47</v>
      </c>
      <c r="D165" s="52" t="s">
        <v>146</v>
      </c>
      <c r="E165" s="53" t="s">
        <v>103</v>
      </c>
      <c r="F165" s="63">
        <v>1</v>
      </c>
      <c r="G165" s="32"/>
      <c r="H165" s="27"/>
      <c r="I165" s="19">
        <v>0</v>
      </c>
    </row>
    <row r="166" spans="2:11" x14ac:dyDescent="0.25">
      <c r="B166" s="3"/>
      <c r="C166" s="58" t="s">
        <v>47</v>
      </c>
      <c r="D166" s="52" t="s">
        <v>147</v>
      </c>
      <c r="E166" s="53" t="s">
        <v>103</v>
      </c>
      <c r="F166" s="63">
        <v>1</v>
      </c>
      <c r="G166" s="32"/>
      <c r="H166" s="27"/>
      <c r="I166" s="19">
        <v>0</v>
      </c>
    </row>
    <row r="167" spans="2:11" x14ac:dyDescent="0.25">
      <c r="B167" s="3"/>
      <c r="C167" s="58" t="s">
        <v>47</v>
      </c>
      <c r="D167" s="52" t="s">
        <v>148</v>
      </c>
      <c r="E167" s="53" t="s">
        <v>103</v>
      </c>
      <c r="F167" s="63">
        <v>1</v>
      </c>
      <c r="G167" s="32"/>
      <c r="H167" s="27"/>
      <c r="I167" s="19">
        <v>0</v>
      </c>
    </row>
    <row r="168" spans="2:11" x14ac:dyDescent="0.25">
      <c r="B168" s="3"/>
      <c r="C168" s="58" t="s">
        <v>47</v>
      </c>
      <c r="D168" s="52" t="s">
        <v>149</v>
      </c>
      <c r="E168" s="53" t="s">
        <v>2</v>
      </c>
      <c r="F168" s="63">
        <v>1</v>
      </c>
      <c r="G168" s="32"/>
      <c r="H168" s="27"/>
      <c r="I168" s="19">
        <v>0</v>
      </c>
    </row>
    <row r="169" spans="2:11" x14ac:dyDescent="0.25">
      <c r="B169" s="3"/>
      <c r="C169" s="58" t="s">
        <v>47</v>
      </c>
      <c r="D169" s="59" t="s">
        <v>202</v>
      </c>
      <c r="E169" s="53"/>
      <c r="F169" s="63"/>
      <c r="G169" s="32"/>
      <c r="H169" s="27"/>
      <c r="I169" s="19"/>
    </row>
    <row r="170" spans="2:11" x14ac:dyDescent="0.25">
      <c r="B170" s="3" t="s">
        <v>200</v>
      </c>
      <c r="C170" s="60"/>
      <c r="D170" s="57" t="s">
        <v>150</v>
      </c>
      <c r="E170" s="53"/>
      <c r="F170" s="63"/>
      <c r="G170" s="32"/>
      <c r="H170" s="27"/>
      <c r="I170" s="19">
        <v>0</v>
      </c>
    </row>
    <row r="171" spans="2:11" x14ac:dyDescent="0.25">
      <c r="B171" s="3"/>
      <c r="C171" s="58"/>
      <c r="D171" s="67" t="s">
        <v>151</v>
      </c>
      <c r="E171" s="53"/>
      <c r="F171" s="63"/>
      <c r="G171" s="32"/>
      <c r="H171" s="27"/>
      <c r="I171" s="19">
        <v>0</v>
      </c>
    </row>
    <row r="172" spans="2:11" x14ac:dyDescent="0.25">
      <c r="B172" s="3"/>
      <c r="C172" s="58" t="s">
        <v>47</v>
      </c>
      <c r="D172" s="52" t="s">
        <v>152</v>
      </c>
      <c r="E172" s="53" t="s">
        <v>176</v>
      </c>
      <c r="F172" s="63">
        <v>1</v>
      </c>
      <c r="G172" s="32"/>
      <c r="H172" s="27"/>
      <c r="I172" s="19">
        <v>0</v>
      </c>
    </row>
    <row r="173" spans="2:11" x14ac:dyDescent="0.25">
      <c r="B173" s="3"/>
      <c r="C173" s="58" t="s">
        <v>47</v>
      </c>
      <c r="D173" s="52" t="s">
        <v>180</v>
      </c>
      <c r="E173" s="53" t="s">
        <v>103</v>
      </c>
      <c r="F173" s="63">
        <v>1</v>
      </c>
      <c r="G173" s="32"/>
      <c r="H173" s="27"/>
      <c r="I173" s="19">
        <v>0</v>
      </c>
    </row>
    <row r="174" spans="2:11" x14ac:dyDescent="0.25">
      <c r="B174" s="3"/>
      <c r="C174" s="58" t="s">
        <v>47</v>
      </c>
      <c r="D174" s="52" t="s">
        <v>153</v>
      </c>
      <c r="E174" s="53" t="s">
        <v>176</v>
      </c>
      <c r="F174" s="63">
        <v>1</v>
      </c>
      <c r="G174" s="32"/>
      <c r="H174" s="27"/>
      <c r="I174" s="19">
        <v>0</v>
      </c>
      <c r="K174" s="70"/>
    </row>
    <row r="175" spans="2:11" x14ac:dyDescent="0.25">
      <c r="B175" s="3"/>
      <c r="C175" s="58"/>
      <c r="D175" s="67" t="s">
        <v>154</v>
      </c>
      <c r="E175" s="53"/>
      <c r="F175" s="63"/>
      <c r="G175" s="32"/>
      <c r="H175" s="27"/>
      <c r="I175" s="19">
        <v>0</v>
      </c>
    </row>
    <row r="176" spans="2:11" x14ac:dyDescent="0.25">
      <c r="B176" s="3"/>
      <c r="C176" s="58" t="s">
        <v>47</v>
      </c>
      <c r="D176" s="52" t="s">
        <v>128</v>
      </c>
      <c r="E176" s="53" t="s">
        <v>2</v>
      </c>
      <c r="F176" s="63">
        <v>1</v>
      </c>
      <c r="G176" s="32"/>
      <c r="H176" s="27"/>
      <c r="I176" s="19">
        <v>0</v>
      </c>
    </row>
    <row r="177" spans="2:9" x14ac:dyDescent="0.25">
      <c r="B177" s="3"/>
      <c r="C177" s="58" t="s">
        <v>47</v>
      </c>
      <c r="D177" s="52" t="s">
        <v>129</v>
      </c>
      <c r="E177" s="53" t="s">
        <v>103</v>
      </c>
      <c r="F177" s="63">
        <v>1</v>
      </c>
      <c r="G177" s="32"/>
      <c r="H177" s="27"/>
      <c r="I177" s="19">
        <v>0</v>
      </c>
    </row>
    <row r="178" spans="2:9" x14ac:dyDescent="0.25">
      <c r="B178" s="3"/>
      <c r="C178" s="58" t="s">
        <v>47</v>
      </c>
      <c r="D178" s="52" t="s">
        <v>155</v>
      </c>
      <c r="E178" s="53" t="s">
        <v>176</v>
      </c>
      <c r="F178" s="63">
        <v>1</v>
      </c>
      <c r="G178" s="32"/>
      <c r="H178" s="27"/>
      <c r="I178" s="19">
        <v>0</v>
      </c>
    </row>
    <row r="179" spans="2:9" x14ac:dyDescent="0.25">
      <c r="B179" s="3" t="s">
        <v>235</v>
      </c>
      <c r="C179" s="60"/>
      <c r="D179" s="57" t="s">
        <v>156</v>
      </c>
      <c r="E179" s="53"/>
      <c r="F179" s="63"/>
      <c r="G179" s="32"/>
      <c r="H179" s="27"/>
      <c r="I179" s="19">
        <v>0</v>
      </c>
    </row>
    <row r="180" spans="2:9" x14ac:dyDescent="0.25">
      <c r="B180" s="3"/>
      <c r="C180" s="58" t="s">
        <v>47</v>
      </c>
      <c r="D180" s="52" t="s">
        <v>157</v>
      </c>
      <c r="E180" s="53" t="s">
        <v>2</v>
      </c>
      <c r="F180" s="63">
        <v>1</v>
      </c>
      <c r="G180" s="32"/>
      <c r="H180" s="27"/>
      <c r="I180" s="19">
        <v>0</v>
      </c>
    </row>
    <row r="181" spans="2:9" x14ac:dyDescent="0.25">
      <c r="B181" s="3"/>
      <c r="C181" s="58" t="s">
        <v>47</v>
      </c>
      <c r="D181" s="52" t="s">
        <v>158</v>
      </c>
      <c r="E181" s="53" t="s">
        <v>2</v>
      </c>
      <c r="F181" s="63">
        <v>1</v>
      </c>
      <c r="G181" s="32"/>
      <c r="H181" s="27"/>
      <c r="I181" s="19">
        <v>0</v>
      </c>
    </row>
    <row r="182" spans="2:9" x14ac:dyDescent="0.25">
      <c r="B182" s="3"/>
      <c r="C182" s="58" t="s">
        <v>47</v>
      </c>
      <c r="D182" s="52" t="s">
        <v>129</v>
      </c>
      <c r="E182" s="53" t="s">
        <v>103</v>
      </c>
      <c r="F182" s="63">
        <v>1</v>
      </c>
      <c r="G182" s="32"/>
      <c r="H182" s="27"/>
      <c r="I182" s="19">
        <v>0</v>
      </c>
    </row>
    <row r="183" spans="2:9" x14ac:dyDescent="0.25">
      <c r="B183" s="3" t="s">
        <v>236</v>
      </c>
      <c r="C183" s="60"/>
      <c r="D183" s="57" t="s">
        <v>159</v>
      </c>
      <c r="E183" s="53"/>
      <c r="F183" s="54"/>
      <c r="G183" s="32"/>
      <c r="H183" s="27"/>
      <c r="I183" s="19">
        <v>0</v>
      </c>
    </row>
    <row r="184" spans="2:9" x14ac:dyDescent="0.25">
      <c r="B184" s="3"/>
      <c r="C184" s="58" t="s">
        <v>47</v>
      </c>
      <c r="D184" s="52" t="s">
        <v>181</v>
      </c>
      <c r="E184" s="48" t="s">
        <v>2</v>
      </c>
      <c r="F184" s="48">
        <v>54</v>
      </c>
      <c r="G184" s="32"/>
      <c r="H184" s="27"/>
      <c r="I184" s="19">
        <v>0</v>
      </c>
    </row>
    <row r="185" spans="2:9" x14ac:dyDescent="0.25">
      <c r="B185" s="3" t="s">
        <v>237</v>
      </c>
      <c r="C185" s="60"/>
      <c r="D185" s="57" t="s">
        <v>160</v>
      </c>
      <c r="E185" s="53"/>
      <c r="F185" s="54"/>
      <c r="G185" s="32"/>
      <c r="H185" s="27"/>
      <c r="I185" s="19">
        <v>0</v>
      </c>
    </row>
    <row r="186" spans="2:9" x14ac:dyDescent="0.25">
      <c r="B186" s="3"/>
      <c r="C186" s="58" t="s">
        <v>47</v>
      </c>
      <c r="D186" s="59" t="s">
        <v>58</v>
      </c>
      <c r="E186" s="48" t="s">
        <v>2</v>
      </c>
      <c r="F186" s="48">
        <v>13</v>
      </c>
      <c r="G186" s="32"/>
      <c r="H186" s="27"/>
      <c r="I186" s="19">
        <v>0</v>
      </c>
    </row>
    <row r="187" spans="2:9" x14ac:dyDescent="0.25">
      <c r="B187" s="3" t="s">
        <v>238</v>
      </c>
      <c r="C187" s="60"/>
      <c r="D187" s="57" t="s">
        <v>161</v>
      </c>
      <c r="E187" s="53"/>
      <c r="F187" s="54"/>
      <c r="G187" s="32"/>
      <c r="H187" s="27"/>
      <c r="I187" s="19">
        <v>0</v>
      </c>
    </row>
    <row r="188" spans="2:9" x14ac:dyDescent="0.25">
      <c r="B188" s="3"/>
      <c r="C188" s="58" t="s">
        <v>47</v>
      </c>
      <c r="D188" s="52" t="s">
        <v>162</v>
      </c>
      <c r="E188" s="48" t="s">
        <v>2</v>
      </c>
      <c r="F188" s="48">
        <v>23</v>
      </c>
      <c r="G188" s="32"/>
      <c r="H188" s="27"/>
      <c r="I188" s="19">
        <v>0</v>
      </c>
    </row>
    <row r="189" spans="2:9" x14ac:dyDescent="0.25">
      <c r="B189" s="3" t="s">
        <v>239</v>
      </c>
      <c r="C189" s="60"/>
      <c r="D189" s="57" t="s">
        <v>163</v>
      </c>
      <c r="E189" s="53"/>
      <c r="F189" s="54"/>
      <c r="G189" s="32"/>
      <c r="H189" s="27"/>
      <c r="I189" s="19">
        <v>0</v>
      </c>
    </row>
    <row r="190" spans="2:9" x14ac:dyDescent="0.25">
      <c r="B190" s="3"/>
      <c r="C190" s="58" t="s">
        <v>47</v>
      </c>
      <c r="D190" s="52" t="s">
        <v>164</v>
      </c>
      <c r="E190" s="48" t="s">
        <v>2</v>
      </c>
      <c r="F190" s="48">
        <v>23</v>
      </c>
      <c r="G190" s="32"/>
      <c r="H190" s="27"/>
      <c r="I190" s="19">
        <v>0</v>
      </c>
    </row>
    <row r="191" spans="2:9" x14ac:dyDescent="0.25">
      <c r="B191" s="3" t="s">
        <v>240</v>
      </c>
      <c r="C191" s="60"/>
      <c r="D191" s="57" t="s">
        <v>165</v>
      </c>
      <c r="E191" s="53"/>
      <c r="F191" s="54"/>
      <c r="G191" s="32"/>
      <c r="H191" s="27"/>
      <c r="I191" s="19">
        <v>0</v>
      </c>
    </row>
    <row r="192" spans="2:9" x14ac:dyDescent="0.25">
      <c r="B192" s="3"/>
      <c r="C192" s="58" t="s">
        <v>47</v>
      </c>
      <c r="D192" s="61" t="s">
        <v>166</v>
      </c>
      <c r="E192" s="53" t="s">
        <v>103</v>
      </c>
      <c r="F192" s="63">
        <v>1</v>
      </c>
      <c r="G192" s="32"/>
      <c r="H192" s="27"/>
      <c r="I192" s="19">
        <v>0</v>
      </c>
    </row>
    <row r="193" spans="2:9" x14ac:dyDescent="0.25">
      <c r="B193" s="3"/>
      <c r="C193" s="58" t="s">
        <v>47</v>
      </c>
      <c r="D193" s="61" t="s">
        <v>167</v>
      </c>
      <c r="E193" s="53" t="s">
        <v>8</v>
      </c>
      <c r="F193" s="63">
        <v>900</v>
      </c>
      <c r="G193" s="32"/>
      <c r="H193" s="27"/>
      <c r="I193" s="19">
        <v>0</v>
      </c>
    </row>
    <row r="194" spans="2:9" x14ac:dyDescent="0.25">
      <c r="B194" s="3"/>
      <c r="C194" s="58" t="s">
        <v>47</v>
      </c>
      <c r="D194" s="62" t="s">
        <v>177</v>
      </c>
      <c r="E194" s="53" t="s">
        <v>103</v>
      </c>
      <c r="F194" s="63">
        <v>1</v>
      </c>
      <c r="G194" s="32"/>
      <c r="H194" s="27"/>
      <c r="I194" s="19">
        <v>0</v>
      </c>
    </row>
    <row r="195" spans="2:9" x14ac:dyDescent="0.25">
      <c r="B195" s="3" t="s">
        <v>241</v>
      </c>
      <c r="C195" s="60"/>
      <c r="D195" s="52" t="s">
        <v>168</v>
      </c>
      <c r="E195" s="53"/>
      <c r="F195" s="63"/>
      <c r="G195" s="32"/>
      <c r="H195" s="27"/>
      <c r="I195" s="19">
        <v>0</v>
      </c>
    </row>
    <row r="196" spans="2:9" x14ac:dyDescent="0.25">
      <c r="B196" s="3"/>
      <c r="C196" s="58" t="s">
        <v>47</v>
      </c>
      <c r="D196" s="52" t="s">
        <v>169</v>
      </c>
      <c r="E196" s="53" t="s">
        <v>103</v>
      </c>
      <c r="F196" s="63">
        <v>1</v>
      </c>
      <c r="G196" s="32"/>
      <c r="H196" s="27"/>
      <c r="I196" s="19">
        <v>0</v>
      </c>
    </row>
    <row r="197" spans="2:9" x14ac:dyDescent="0.25">
      <c r="B197" s="3" t="s">
        <v>242</v>
      </c>
      <c r="C197" s="60"/>
      <c r="D197" s="52" t="s">
        <v>171</v>
      </c>
      <c r="E197" s="53" t="s">
        <v>176</v>
      </c>
      <c r="F197" s="63">
        <v>1</v>
      </c>
      <c r="G197" s="32"/>
      <c r="H197" s="27"/>
      <c r="I197" s="19">
        <v>0</v>
      </c>
    </row>
    <row r="198" spans="2:9" x14ac:dyDescent="0.25">
      <c r="B198" s="3"/>
      <c r="C198" s="60"/>
      <c r="D198" s="52"/>
      <c r="E198" s="53"/>
      <c r="F198" s="54"/>
      <c r="G198" s="32"/>
      <c r="H198" s="27"/>
      <c r="I198" s="19">
        <v>0</v>
      </c>
    </row>
    <row r="199" spans="2:9" x14ac:dyDescent="0.25">
      <c r="B199" s="3"/>
      <c r="C199" s="12"/>
      <c r="D199" s="9"/>
      <c r="E199" s="34"/>
      <c r="F199" s="36"/>
      <c r="G199" s="32"/>
      <c r="H199" s="27"/>
      <c r="I199" s="19"/>
    </row>
    <row r="200" spans="2:9" x14ac:dyDescent="0.25">
      <c r="B200" s="3"/>
      <c r="C200" s="12"/>
      <c r="D200" s="11"/>
      <c r="E200" s="34"/>
      <c r="F200" s="36"/>
      <c r="G200" s="32"/>
      <c r="H200" s="27"/>
      <c r="I200" s="19"/>
    </row>
    <row r="201" spans="2:9" x14ac:dyDescent="0.25">
      <c r="B201" s="3"/>
      <c r="C201" s="12"/>
      <c r="D201" s="11"/>
      <c r="E201" s="10"/>
      <c r="F201" s="13"/>
      <c r="G201" s="43"/>
      <c r="H201" s="27"/>
      <c r="I201" s="19"/>
    </row>
    <row r="202" spans="2:9" x14ac:dyDescent="0.25">
      <c r="B202" s="4"/>
      <c r="C202" s="5"/>
      <c r="D202" s="6"/>
      <c r="E202" s="7"/>
      <c r="F202" s="7"/>
      <c r="G202" s="7"/>
      <c r="H202" s="29" t="s">
        <v>198</v>
      </c>
      <c r="I202" s="21">
        <f>SUM(I49:I199)</f>
        <v>0</v>
      </c>
    </row>
    <row r="203" spans="2:9" ht="15.75" thickBot="1" x14ac:dyDescent="0.3">
      <c r="B203" s="24"/>
      <c r="C203" s="1"/>
      <c r="D203" s="1"/>
      <c r="E203" s="22"/>
      <c r="F203" s="23"/>
      <c r="G203" s="23"/>
      <c r="H203" s="30"/>
      <c r="I203" s="68"/>
    </row>
    <row r="204" spans="2:9" ht="15.75" thickBot="1" x14ac:dyDescent="0.3">
      <c r="B204" s="75" t="s">
        <v>54</v>
      </c>
      <c r="C204" s="76"/>
      <c r="D204" s="77"/>
      <c r="E204" s="22"/>
    </row>
    <row r="205" spans="2:9" x14ac:dyDescent="0.25">
      <c r="B205" s="25" t="s">
        <v>55</v>
      </c>
      <c r="C205" s="71"/>
      <c r="D205" s="72">
        <f>I202+I46+I18</f>
        <v>0</v>
      </c>
      <c r="E205" s="2"/>
    </row>
    <row r="206" spans="2:9" x14ac:dyDescent="0.25">
      <c r="C206" t="s">
        <v>251</v>
      </c>
      <c r="D206" s="74">
        <f>D205*0.2</f>
        <v>0</v>
      </c>
    </row>
    <row r="207" spans="2:9" x14ac:dyDescent="0.25">
      <c r="C207" t="s">
        <v>252</v>
      </c>
      <c r="D207" s="74">
        <f>D206+D205</f>
        <v>0</v>
      </c>
    </row>
  </sheetData>
  <mergeCells count="10">
    <mergeCell ref="B204:D204"/>
    <mergeCell ref="B1:I1"/>
    <mergeCell ref="B3:B4"/>
    <mergeCell ref="C3:D4"/>
    <mergeCell ref="E3:E4"/>
    <mergeCell ref="F3:F4"/>
    <mergeCell ref="H3:H4"/>
    <mergeCell ref="B2:I2"/>
    <mergeCell ref="I3:I4"/>
    <mergeCell ref="G3:G4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9 Elec-SSI</vt:lpstr>
    </vt:vector>
  </TitlesOfParts>
  <Company>SYNERG-CTS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DEJOU</dc:creator>
  <cp:lastModifiedBy>BOSSER Cristelle IEF MINDEF</cp:lastModifiedBy>
  <cp:lastPrinted>2025-08-14T06:42:22Z</cp:lastPrinted>
  <dcterms:created xsi:type="dcterms:W3CDTF">2016-02-22T14:51:10Z</dcterms:created>
  <dcterms:modified xsi:type="dcterms:W3CDTF">2025-08-14T06:42:38Z</dcterms:modified>
</cp:coreProperties>
</file>